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85" windowWidth="11580" windowHeight="6300" tabRatio="601" activeTab="0"/>
  </bookViews>
  <sheets>
    <sheet name="Titel" sheetId="1" r:id="rId1"/>
    <sheet name="Tabelle 5" sheetId="2" r:id="rId2"/>
    <sheet name="Tabelle 6" sheetId="3" r:id="rId3"/>
    <sheet name="Tabelle 7" sheetId="4" r:id="rId4"/>
    <sheet name="Tabelle 8" sheetId="5" r:id="rId5"/>
    <sheet name="Tabelle 9" sheetId="6" r:id="rId6"/>
    <sheet name="Tabelle 10" sheetId="7" r:id="rId7"/>
    <sheet name="Tabelle 11" sheetId="8" r:id="rId8"/>
    <sheet name="Tabelle 12" sheetId="9" r:id="rId9"/>
    <sheet name="Tabelle 13" sheetId="10" r:id="rId10"/>
    <sheet name="Tabelle 14" sheetId="11" r:id="rId11"/>
    <sheet name="Tabelle 15" sheetId="12" r:id="rId12"/>
    <sheet name="Tabelle 16" sheetId="13" r:id="rId13"/>
    <sheet name="Tabelle 17" sheetId="14" r:id="rId14"/>
    <sheet name="Tabelle A" sheetId="15" r:id="rId15"/>
    <sheet name="Tabelle B" sheetId="16" r:id="rId16"/>
    <sheet name="Tabelle C" sheetId="17" r:id="rId17"/>
    <sheet name="Tabelle D" sheetId="18" r:id="rId18"/>
    <sheet name="Tabelle E" sheetId="19" r:id="rId19"/>
  </sheets>
  <definedNames>
    <definedName name="_xlnm.Print_Area" localSheetId="4">'Tabelle 8'!$A:$IV</definedName>
    <definedName name="_xlnm.Print_Titles" localSheetId="6">'Tabelle 10'!$2:$4</definedName>
    <definedName name="_xlnm.Print_Titles" localSheetId="7">'Tabelle 11'!$2:$4</definedName>
    <definedName name="_xlnm.Print_Titles" localSheetId="8">'Tabelle 12'!$2:$4</definedName>
    <definedName name="_xlnm.Print_Titles" localSheetId="9">'Tabelle 13'!$2:$3</definedName>
    <definedName name="_xlnm.Print_Titles" localSheetId="10">'Tabelle 14'!$2:$3</definedName>
    <definedName name="_xlnm.Print_Titles" localSheetId="12">'Tabelle 16'!$2:$3</definedName>
    <definedName name="_xlnm.Print_Titles" localSheetId="13">'Tabelle 17'!$2:$3</definedName>
    <definedName name="_xlnm.Print_Titles" localSheetId="1">'Tabelle 5'!$2:$4</definedName>
    <definedName name="_xlnm.Print_Titles" localSheetId="3">'Tabelle 7'!$2:$4</definedName>
    <definedName name="_xlnm.Print_Titles" localSheetId="14">'Tabelle A'!$2:$4</definedName>
    <definedName name="_xlnm.Print_Titles" localSheetId="15">'Tabelle B'!$2:$3</definedName>
    <definedName name="_xlnm.Print_Titles" localSheetId="16">'Tabelle C'!$2:$3</definedName>
    <definedName name="_xlnm.Print_Titles" localSheetId="17">'Tabelle D'!$2:$3</definedName>
    <definedName name="_xlnm.Print_Titles" localSheetId="18">'Tabelle E'!$2:$3</definedName>
  </definedNames>
  <calcPr fullCalcOnLoad="1"/>
</workbook>
</file>

<file path=xl/sharedStrings.xml><?xml version="1.0" encoding="utf-8"?>
<sst xmlns="http://schemas.openxmlformats.org/spreadsheetml/2006/main" count="3929" uniqueCount="1987">
  <si>
    <t>7032</t>
  </si>
  <si>
    <t>var. hornemannii / DEU BONN 1</t>
  </si>
  <si>
    <t>7034</t>
  </si>
  <si>
    <t>7036</t>
  </si>
  <si>
    <t>var. hornemannii / DEU BERLIN 1</t>
  </si>
  <si>
    <t>7038</t>
  </si>
  <si>
    <t>var. hornemannii / DDR LEIPZIG SPAET 2</t>
  </si>
  <si>
    <t>7040</t>
  </si>
  <si>
    <t>var. laetissimum / ARMENICI II</t>
  </si>
  <si>
    <t>7042</t>
  </si>
  <si>
    <t>var. hohensteinii / DEU WEIHENSTEPHAN</t>
  </si>
  <si>
    <t>8270</t>
  </si>
  <si>
    <t>Einkorn Wild ( Ökotyp) Winter</t>
  </si>
  <si>
    <t>15733</t>
  </si>
  <si>
    <t>var. vulgare / EINKORN</t>
  </si>
  <si>
    <t>36556</t>
  </si>
  <si>
    <t>var. laetissimum / BGR EINKORN</t>
  </si>
  <si>
    <t>36558</t>
  </si>
  <si>
    <t xml:space="preserve">var. flavescens / DEU EINKORN, BONN 3 </t>
  </si>
  <si>
    <t>36575</t>
  </si>
  <si>
    <t>var. vulgare / GEWOEHNLICHES EINKORN</t>
  </si>
  <si>
    <t>36576</t>
  </si>
  <si>
    <t>var. vulgare / AUT EINKORN</t>
  </si>
  <si>
    <t>36577</t>
  </si>
  <si>
    <t>var. hornemannii / DEU BONN 3A</t>
  </si>
  <si>
    <t>36579</t>
  </si>
  <si>
    <t>var. vulgare / EINKORN LEIPZG 3</t>
  </si>
  <si>
    <t>36588</t>
  </si>
  <si>
    <t>var. atriaristatum / BGR BULGARISCHES EINKORN</t>
  </si>
  <si>
    <t>36591</t>
  </si>
  <si>
    <t>var. sofianum / ALB ALBANISCHES EINKORN</t>
  </si>
  <si>
    <t>var. hornemannii /  DEU EINKORN, COLL.</t>
  </si>
  <si>
    <t>USA RAFAELA, 6290092</t>
  </si>
  <si>
    <t>USA OSCISKA TRIUMPH MICULICE</t>
  </si>
  <si>
    <t>EINKORN VON GLIESMARODE</t>
  </si>
  <si>
    <t>var. albohornemannii / DEU EINKORN, BONN 2</t>
  </si>
  <si>
    <t>var. albohornemannii / DEU EINKORN, BERLIN 2</t>
  </si>
  <si>
    <t>var. hornemannii / DEU EINKORN, BONN 1</t>
  </si>
  <si>
    <t>var. hornemannii / EINKORN</t>
  </si>
  <si>
    <t>var. hornemannii /  EINKORN</t>
  </si>
  <si>
    <t>var. hornemannii /  CHE BISNACHT-TANNICKEN</t>
  </si>
  <si>
    <t>7038 (HA 2002)</t>
  </si>
  <si>
    <t>36579 (HA 2002)</t>
  </si>
  <si>
    <t>A</t>
  </si>
  <si>
    <t>abgereift</t>
  </si>
  <si>
    <t>Herkunft</t>
  </si>
  <si>
    <t>IPK</t>
  </si>
  <si>
    <t>BAZ 01</t>
  </si>
  <si>
    <t>BAZ 01 HA</t>
  </si>
  <si>
    <t>var. hornemannii / HALLE</t>
  </si>
  <si>
    <t>var. hornemannii / BONN 1</t>
  </si>
  <si>
    <t>var. hornemannii / BALKAN</t>
  </si>
  <si>
    <t>var. hornemannii / BERLIN 1</t>
  </si>
  <si>
    <t>var. hornemannii / LEIPZIG SPAET 1</t>
  </si>
  <si>
    <t>var. hornemannii / LEIPZIG SPAET 2</t>
  </si>
  <si>
    <t>var. hornemannii / LEIPZIG SPAET 3</t>
  </si>
  <si>
    <t>var. hohensteinii / WEIHENSTEPHAN</t>
  </si>
  <si>
    <t>Zuchtlinie</t>
  </si>
  <si>
    <t>var. hornemannii / ROTES SAMTIGES KORN</t>
  </si>
  <si>
    <t>var. hornemannii / BONN 3A</t>
  </si>
  <si>
    <t>36578</t>
  </si>
  <si>
    <t>var. vulgare / EINKORN, BERLIN 3</t>
  </si>
  <si>
    <t>var. hornemannii / WILDEINKORN</t>
  </si>
  <si>
    <t>TRI 1760</t>
  </si>
  <si>
    <t>7043</t>
  </si>
  <si>
    <t>var. flavescens / MOJKA II</t>
  </si>
  <si>
    <t>Nekrosen</t>
  </si>
  <si>
    <t>wenige Nekrosen</t>
  </si>
  <si>
    <t>var.hornemannii</t>
  </si>
  <si>
    <t>ATRI 577/81</t>
  </si>
  <si>
    <t>ATRI 645/76</t>
  </si>
  <si>
    <t>HTRI 656/74</t>
  </si>
  <si>
    <t>ATRI 1988/76</t>
  </si>
  <si>
    <t>ATRI 1989/76</t>
  </si>
  <si>
    <t>ATRI 1994/74</t>
  </si>
  <si>
    <t>ATRI 1995/75</t>
  </si>
  <si>
    <t>ATRI 1996/75</t>
  </si>
  <si>
    <t>ATRI 2008/75</t>
  </si>
  <si>
    <t>ATRI 2012/75</t>
  </si>
  <si>
    <t>ATRI 2018/81</t>
  </si>
  <si>
    <t>ATRI 2125/91</t>
  </si>
  <si>
    <t>ATRI 4304/74</t>
  </si>
  <si>
    <t>var.hornemannii / DEU</t>
  </si>
  <si>
    <t>ATRI 4324/75</t>
  </si>
  <si>
    <t>var.hornemannii / GER</t>
  </si>
  <si>
    <t>ATRI 4350/75</t>
  </si>
  <si>
    <t>ATRI 17026/94</t>
  </si>
  <si>
    <t>ATRI 17212/93</t>
  </si>
  <si>
    <t>var. monococcuum / ESP ESCANA</t>
  </si>
  <si>
    <t>ATRI 17730/96</t>
  </si>
  <si>
    <t>var. monococcum / TUR</t>
  </si>
  <si>
    <t>var. vulgare / DDR LEIPZIG SPAET 1</t>
  </si>
  <si>
    <t>Einkorn Zuchtlinie Winter</t>
  </si>
  <si>
    <t>Weizen Zuchtmaterial Winter</t>
  </si>
  <si>
    <t>var. vulgare / EINKORN LEIPZIG 1</t>
  </si>
  <si>
    <t xml:space="preserve">var.hornemannii </t>
  </si>
  <si>
    <t>var.hornemannii / CHE</t>
  </si>
  <si>
    <t>var.hornemannii / DEU EINKORN</t>
  </si>
  <si>
    <t>var. albohornemannii / BALKANEINKORN</t>
  </si>
  <si>
    <t>var.hornemannii / CHE EINKORN</t>
  </si>
  <si>
    <t xml:space="preserve">Chlorosen </t>
  </si>
  <si>
    <t>Darzau 02</t>
  </si>
  <si>
    <t>EK 1</t>
  </si>
  <si>
    <t>Albini 41</t>
  </si>
  <si>
    <t>BGRC 043469</t>
  </si>
  <si>
    <t>BGRC 43469</t>
  </si>
  <si>
    <t>BGRC 007041</t>
  </si>
  <si>
    <t>Armenici II</t>
  </si>
  <si>
    <t>PI 265008</t>
  </si>
  <si>
    <t>vergilbt</t>
  </si>
  <si>
    <t>TRI 13612</t>
  </si>
  <si>
    <t>Georgien- 13612</t>
  </si>
  <si>
    <t>PI 355538</t>
  </si>
  <si>
    <t>69Z.28</t>
  </si>
  <si>
    <t>PI 345242</t>
  </si>
  <si>
    <t>241-VII/4</t>
  </si>
  <si>
    <t>BGRC 043467</t>
  </si>
  <si>
    <t>BGRC 43467</t>
  </si>
  <si>
    <t>PI 343181</t>
  </si>
  <si>
    <t>Chile, macedonicum</t>
  </si>
  <si>
    <t>PI 272560</t>
  </si>
  <si>
    <t>Ungarn-white</t>
  </si>
  <si>
    <t>PI 428174</t>
  </si>
  <si>
    <t>G2927</t>
  </si>
  <si>
    <t>PI 191095</t>
  </si>
  <si>
    <t>Sel. Escana de Guadalajar</t>
  </si>
  <si>
    <t>BGRC 043468</t>
  </si>
  <si>
    <t>BGRC 43468</t>
  </si>
  <si>
    <t>BGRC 043466</t>
  </si>
  <si>
    <t>BGRC 43466</t>
  </si>
  <si>
    <t>PI 306547</t>
  </si>
  <si>
    <t>TRI 17633</t>
  </si>
  <si>
    <t>IPK17633</t>
  </si>
  <si>
    <t>BGRC 043470</t>
  </si>
  <si>
    <t>BGRC 43470</t>
  </si>
  <si>
    <t>TRI 02862</t>
  </si>
  <si>
    <t>IRK02862</t>
  </si>
  <si>
    <t>TRI 00657</t>
  </si>
  <si>
    <t>IPK00657</t>
  </si>
  <si>
    <t>TRI 00763</t>
  </si>
  <si>
    <t>IPK00763</t>
  </si>
  <si>
    <t>TRI 00764</t>
  </si>
  <si>
    <t>IPK00764</t>
  </si>
  <si>
    <t>BGRC 042017</t>
  </si>
  <si>
    <t>KELCYRAS-42017</t>
  </si>
  <si>
    <t>TRI 00616</t>
  </si>
  <si>
    <t>IPK00616</t>
  </si>
  <si>
    <t>TRI 01759</t>
  </si>
  <si>
    <t>IPK01759</t>
  </si>
  <si>
    <t>BGRC 042010</t>
  </si>
  <si>
    <t>SHALA-BELISH</t>
  </si>
  <si>
    <t>BGRC 043465</t>
  </si>
  <si>
    <t>BGRC 43465</t>
  </si>
  <si>
    <t>BGRC 043451</t>
  </si>
  <si>
    <t>BGRC 43451</t>
  </si>
  <si>
    <t>TRI 00620</t>
  </si>
  <si>
    <t>IPK00620</t>
  </si>
  <si>
    <t>PI 306544</t>
  </si>
  <si>
    <t>PI 306540</t>
  </si>
  <si>
    <t>BGRC 042007</t>
  </si>
  <si>
    <t>KELCYRAS-42007</t>
  </si>
  <si>
    <t>PI 272557</t>
  </si>
  <si>
    <t>I-1-3510</t>
  </si>
  <si>
    <t>PI 352475</t>
  </si>
  <si>
    <t>T-839</t>
  </si>
  <si>
    <t>TRI 13010</t>
  </si>
  <si>
    <t>Rumänien-13010</t>
  </si>
  <si>
    <t>TRI 13605</t>
  </si>
  <si>
    <t>Georgien- 13605</t>
  </si>
  <si>
    <t>PI 418583</t>
  </si>
  <si>
    <t>TRI 17668</t>
  </si>
  <si>
    <t>IPK17668</t>
  </si>
  <si>
    <t>TRI 13008</t>
  </si>
  <si>
    <t>Rumänien-13008</t>
  </si>
  <si>
    <t>PI 428150</t>
  </si>
  <si>
    <t>G806b</t>
  </si>
  <si>
    <t>G806a</t>
  </si>
  <si>
    <t>Uri Selection</t>
  </si>
  <si>
    <t>Cl 14090</t>
  </si>
  <si>
    <t>Sel.Cl 14090</t>
  </si>
  <si>
    <t>PI 290508</t>
  </si>
  <si>
    <t>Einkorn-37354</t>
  </si>
  <si>
    <t>BGRC 037343</t>
  </si>
  <si>
    <t>BGRC 37343</t>
  </si>
  <si>
    <t>PI 221329</t>
  </si>
  <si>
    <t>Serbien2</t>
  </si>
  <si>
    <t>Sel.Georgien</t>
  </si>
  <si>
    <t>BGRC 037354</t>
  </si>
  <si>
    <t>BGRC 042013</t>
  </si>
  <si>
    <t>Rumänien-42013</t>
  </si>
  <si>
    <t>BGRC 043499</t>
  </si>
  <si>
    <t>Syrien</t>
  </si>
  <si>
    <t>PI 355547</t>
  </si>
  <si>
    <t>69Z5.37</t>
  </si>
  <si>
    <t>PI 355548</t>
  </si>
  <si>
    <t>69Z5.38</t>
  </si>
  <si>
    <t>DDR a</t>
  </si>
  <si>
    <t>PI 355546</t>
  </si>
  <si>
    <t>69Z5.36</t>
  </si>
  <si>
    <t>PI 428156</t>
  </si>
  <si>
    <t>G1471</t>
  </si>
  <si>
    <t>BGRC 042006</t>
  </si>
  <si>
    <t>Schweden</t>
  </si>
  <si>
    <t>Spitzen vergilbt</t>
  </si>
  <si>
    <t>PI 306543</t>
  </si>
  <si>
    <t>BGRC 007038</t>
  </si>
  <si>
    <t>DDR b</t>
  </si>
  <si>
    <t>Gahlein</t>
  </si>
  <si>
    <t>BGRC 007031</t>
  </si>
  <si>
    <t>Mojka IV</t>
  </si>
  <si>
    <t>Neu-Eichenberger</t>
  </si>
  <si>
    <t>EK29</t>
  </si>
  <si>
    <t>Tifi 2</t>
  </si>
  <si>
    <t>EK2</t>
  </si>
  <si>
    <t>Terzino 21</t>
  </si>
  <si>
    <t>BGRC 043471</t>
  </si>
  <si>
    <t>BGRC 43471</t>
  </si>
  <si>
    <t>PI 119423</t>
  </si>
  <si>
    <t>PI 428152</t>
  </si>
  <si>
    <t>G924</t>
  </si>
  <si>
    <t>Ethiopia, Flavescens</t>
  </si>
  <si>
    <t>TRI 04320</t>
  </si>
  <si>
    <t>IPK04320</t>
  </si>
  <si>
    <t>PI 330550</t>
  </si>
  <si>
    <t>PI 254195</t>
  </si>
  <si>
    <t>PI 167526</t>
  </si>
  <si>
    <t>PI 167627</t>
  </si>
  <si>
    <t>PI 170196</t>
  </si>
  <si>
    <t>PI 167634</t>
  </si>
  <si>
    <t>PI 427927</t>
  </si>
  <si>
    <t>G2824</t>
  </si>
  <si>
    <t>PI 355537</t>
  </si>
  <si>
    <t>69Z5.27</t>
  </si>
  <si>
    <t>PI 190915</t>
  </si>
  <si>
    <t>PI 352484</t>
  </si>
  <si>
    <t>T-1601</t>
  </si>
  <si>
    <t>PI 428154</t>
  </si>
  <si>
    <t>G1391</t>
  </si>
  <si>
    <t>PI 428157</t>
  </si>
  <si>
    <t>G1474</t>
  </si>
  <si>
    <t>PI 428151</t>
  </si>
  <si>
    <t>G863</t>
  </si>
  <si>
    <t>CI 13964</t>
  </si>
  <si>
    <t>W49-1-3</t>
  </si>
  <si>
    <t>PI 435000</t>
  </si>
  <si>
    <t>PI 428171</t>
  </si>
  <si>
    <t>G2920</t>
  </si>
  <si>
    <t>PI 352483</t>
  </si>
  <si>
    <t>T-1600</t>
  </si>
  <si>
    <t>PI 352482</t>
  </si>
  <si>
    <t>G81</t>
  </si>
  <si>
    <t>PI 428173</t>
  </si>
  <si>
    <t>G2924</t>
  </si>
  <si>
    <t>PI 352473</t>
  </si>
  <si>
    <t>JE 03</t>
  </si>
  <si>
    <t>PI 355536</t>
  </si>
  <si>
    <t>JE 28</t>
  </si>
  <si>
    <t>PI 355523</t>
  </si>
  <si>
    <t>69Z5.12</t>
  </si>
  <si>
    <t>BGRC 019756</t>
  </si>
  <si>
    <t>JE 19</t>
  </si>
  <si>
    <t>PI 428166</t>
  </si>
  <si>
    <t>G2907</t>
  </si>
  <si>
    <t>wenige kleine Spitzenchlor.</t>
  </si>
  <si>
    <t>PI 538722</t>
  </si>
  <si>
    <t>G2923</t>
  </si>
  <si>
    <t>PI 323437</t>
  </si>
  <si>
    <t>Saffra2</t>
  </si>
  <si>
    <t>Saffra3</t>
  </si>
  <si>
    <t>Saffra6</t>
  </si>
  <si>
    <t>Saffra7</t>
  </si>
  <si>
    <t>Saffra9</t>
  </si>
  <si>
    <t>Saffra11</t>
  </si>
  <si>
    <t>Saffra12</t>
  </si>
  <si>
    <t>Saffra4</t>
  </si>
  <si>
    <t>Saffra5</t>
  </si>
  <si>
    <t>Saffra8</t>
  </si>
  <si>
    <t>Saffra91</t>
  </si>
  <si>
    <t>Saffra92</t>
  </si>
  <si>
    <t>TRI 02399</t>
  </si>
  <si>
    <t>IPK02399</t>
  </si>
  <si>
    <t>BGRC 036588</t>
  </si>
  <si>
    <t>Bulgarisches</t>
  </si>
  <si>
    <t>sehr wenige Chlorosen</t>
  </si>
  <si>
    <t>Serbien3</t>
  </si>
  <si>
    <t>PI 221393</t>
  </si>
  <si>
    <t>Serbien1</t>
  </si>
  <si>
    <t>BGRC 007030</t>
  </si>
  <si>
    <t>Haller</t>
  </si>
  <si>
    <t>wenige Chlorosen</t>
  </si>
  <si>
    <t>TRI 04350</t>
  </si>
  <si>
    <t>Ungarn-dark</t>
  </si>
  <si>
    <t>Knaufs</t>
  </si>
  <si>
    <t>Chlorosen</t>
  </si>
  <si>
    <t>Sel.Rumanien</t>
  </si>
  <si>
    <t>BGRC 036576</t>
  </si>
  <si>
    <t>AUT</t>
  </si>
  <si>
    <t>TRI 01509</t>
  </si>
  <si>
    <t>Albanien 188a</t>
  </si>
  <si>
    <t>Albanien 188b</t>
  </si>
  <si>
    <t>PI 306545</t>
  </si>
  <si>
    <t>69Z5.30</t>
  </si>
  <si>
    <t>PI 355540</t>
  </si>
  <si>
    <t>ganz schwache Chlorosen</t>
  </si>
  <si>
    <t>Carot-Sedi</t>
  </si>
  <si>
    <t>PI221413</t>
  </si>
  <si>
    <t>2,45</t>
  </si>
  <si>
    <t>1,6</t>
  </si>
  <si>
    <t>2,48</t>
  </si>
  <si>
    <t>1,9</t>
  </si>
  <si>
    <t>1,5</t>
  </si>
  <si>
    <t>1,99</t>
  </si>
  <si>
    <t>1,26</t>
  </si>
  <si>
    <t>3,55</t>
  </si>
  <si>
    <t>4,63</t>
  </si>
  <si>
    <t>6,18</t>
  </si>
  <si>
    <t>5,33</t>
  </si>
  <si>
    <t>5,11</t>
  </si>
  <si>
    <t>3,11</t>
  </si>
  <si>
    <t>4,38</t>
  </si>
  <si>
    <t>4,83</t>
  </si>
  <si>
    <t>8,44</t>
  </si>
  <si>
    <t>6,59</t>
  </si>
  <si>
    <t>2,26</t>
  </si>
  <si>
    <t>0,76</t>
  </si>
  <si>
    <t>7,4</t>
  </si>
  <si>
    <t>7,29</t>
  </si>
  <si>
    <t>5,67</t>
  </si>
  <si>
    <t>5,93</t>
  </si>
  <si>
    <t>8,98</t>
  </si>
  <si>
    <t>9,98</t>
  </si>
  <si>
    <t>7,85</t>
  </si>
  <si>
    <t>wenig kleine Chlorosen</t>
  </si>
  <si>
    <t>5,79</t>
  </si>
  <si>
    <t>8,05</t>
  </si>
  <si>
    <t>6,69</t>
  </si>
  <si>
    <t>3,59</t>
  </si>
  <si>
    <t>1,34</t>
  </si>
  <si>
    <t>9,65</t>
  </si>
  <si>
    <t>9,31</t>
  </si>
  <si>
    <t>7,07</t>
  </si>
  <si>
    <t>6,41</t>
  </si>
  <si>
    <t>1,3</t>
  </si>
  <si>
    <t>4,03</t>
  </si>
  <si>
    <t>2,14</t>
  </si>
  <si>
    <t>1,05</t>
  </si>
  <si>
    <t>1,08</t>
  </si>
  <si>
    <t>1,44</t>
  </si>
  <si>
    <t>1,88</t>
  </si>
  <si>
    <t>0,75</t>
  </si>
  <si>
    <t>1,55</t>
  </si>
  <si>
    <t>1,21</t>
  </si>
  <si>
    <t>0,7</t>
  </si>
  <si>
    <t>0,51</t>
  </si>
  <si>
    <t>0,93</t>
  </si>
  <si>
    <t>0,25</t>
  </si>
  <si>
    <t>0,97</t>
  </si>
  <si>
    <t>0,05</t>
  </si>
  <si>
    <t>1,17</t>
  </si>
  <si>
    <t>1,16</t>
  </si>
  <si>
    <t>0,83</t>
  </si>
  <si>
    <t>0,08</t>
  </si>
  <si>
    <t>9</t>
  </si>
  <si>
    <t>0,96</t>
  </si>
  <si>
    <t>0,87</t>
  </si>
  <si>
    <t>0,1</t>
  </si>
  <si>
    <t>1,4</t>
  </si>
  <si>
    <t>0,4</t>
  </si>
  <si>
    <t>0,28</t>
  </si>
  <si>
    <t>0,88</t>
  </si>
  <si>
    <t>1,15</t>
  </si>
  <si>
    <t>0,45</t>
  </si>
  <si>
    <t>2,2</t>
  </si>
  <si>
    <t>2,43</t>
  </si>
  <si>
    <t>3,18</t>
  </si>
  <si>
    <t>2</t>
  </si>
  <si>
    <t>2,73</t>
  </si>
  <si>
    <t>3,13</t>
  </si>
  <si>
    <t>3,27</t>
  </si>
  <si>
    <t>7,65</t>
  </si>
  <si>
    <t>6,45</t>
  </si>
  <si>
    <t>6,67</t>
  </si>
  <si>
    <t>5,2</t>
  </si>
  <si>
    <t>2,65</t>
  </si>
  <si>
    <t>2,05</t>
  </si>
  <si>
    <t>1,45</t>
  </si>
  <si>
    <t>1,7</t>
  </si>
  <si>
    <t>0,85</t>
  </si>
  <si>
    <t>0,57</t>
  </si>
  <si>
    <t>0,8</t>
  </si>
  <si>
    <t>0,9</t>
  </si>
  <si>
    <t>2,1</t>
  </si>
  <si>
    <t>1,73</t>
  </si>
  <si>
    <t>1,8</t>
  </si>
  <si>
    <t>1,2</t>
  </si>
  <si>
    <t>1,85</t>
  </si>
  <si>
    <t>1,18</t>
  </si>
  <si>
    <t>0,3</t>
  </si>
  <si>
    <t>0,65</t>
  </si>
  <si>
    <t>6,84</t>
  </si>
  <si>
    <t>7,39</t>
  </si>
  <si>
    <t>9,6</t>
  </si>
  <si>
    <t>4,65</t>
  </si>
  <si>
    <t>7,14</t>
  </si>
  <si>
    <t>2,86</t>
  </si>
  <si>
    <t>2,63</t>
  </si>
  <si>
    <t>6,25</t>
  </si>
  <si>
    <t>3,16</t>
  </si>
  <si>
    <t>4,6</t>
  </si>
  <si>
    <t>3</t>
  </si>
  <si>
    <t>4,25</t>
  </si>
  <si>
    <t>3,8</t>
  </si>
  <si>
    <t>2,15</t>
  </si>
  <si>
    <t>1,95</t>
  </si>
  <si>
    <t>2,0</t>
  </si>
  <si>
    <t>2,7</t>
  </si>
  <si>
    <t>1,27</t>
  </si>
  <si>
    <t>2,35</t>
  </si>
  <si>
    <t>2,3</t>
  </si>
  <si>
    <t>3,2</t>
  </si>
  <si>
    <t>3,05</t>
  </si>
  <si>
    <t>Ethopia, Laetissimum</t>
  </si>
  <si>
    <t>IPK02000</t>
  </si>
  <si>
    <t>TRI 02000</t>
  </si>
  <si>
    <t>USDA/NPGS</t>
  </si>
  <si>
    <t>var.mono./Hungary</t>
  </si>
  <si>
    <t>PI 428158</t>
  </si>
  <si>
    <t>PI 518452</t>
  </si>
  <si>
    <t>var. mayssuriani / BALKAN BONN 21926</t>
  </si>
  <si>
    <t>var. mayssuriani / BALKAN BONN 1 1926</t>
  </si>
  <si>
    <t>var. mayssuriani / BALKAN WEIHENSTEPHAN</t>
  </si>
  <si>
    <t>Wildeinkorn</t>
  </si>
  <si>
    <t>ssp.thaoudar var. reuteri ANGORA</t>
  </si>
  <si>
    <t>var. hornemannii / MONOCOCCUM  BELGIEN</t>
  </si>
  <si>
    <t>wenige kleinflächige</t>
  </si>
  <si>
    <t>viele großflächige</t>
  </si>
  <si>
    <t xml:space="preserve"> viele mittelgroße </t>
  </si>
  <si>
    <t>keine</t>
  </si>
  <si>
    <t>&lt;30</t>
  </si>
  <si>
    <t>&gt;30</t>
  </si>
  <si>
    <t>2-</t>
  </si>
  <si>
    <t>Pusteln IT 2-</t>
  </si>
  <si>
    <t>Chlorosen und Nekrosen</t>
  </si>
  <si>
    <t>Chlorosen u. Nekrosen</t>
  </si>
  <si>
    <t xml:space="preserve">wenige Chlorosen </t>
  </si>
  <si>
    <t>viele Chlorosen</t>
  </si>
  <si>
    <t>viele kleine Chlorosen</t>
  </si>
  <si>
    <t>weinge Nekrosen</t>
  </si>
  <si>
    <t xml:space="preserve"> Pustel IT 2-</t>
  </si>
  <si>
    <t>wenige kleine Chlorosen.</t>
  </si>
  <si>
    <t>Pustel IT 2-</t>
  </si>
  <si>
    <t>wenige Pusteln IT 2- u. Chlorosen</t>
  </si>
  <si>
    <t>weinige Nekrosen</t>
  </si>
  <si>
    <t>schwache Chloren</t>
  </si>
  <si>
    <t>schwache Chlorosen</t>
  </si>
  <si>
    <t>Chlorosen und wenige Nekrosen</t>
  </si>
  <si>
    <t>viele Chlorosen u. Nekrosen</t>
  </si>
  <si>
    <t>viele Chlorosen u.viele Nekrosen</t>
  </si>
  <si>
    <t>viele Chlorosen u.wenige Nekrosen</t>
  </si>
  <si>
    <t>wenige Chlorosen u. Nekrosen</t>
  </si>
  <si>
    <t>Lfd. Nr.</t>
  </si>
  <si>
    <t>Anbau-Nr. 2003</t>
  </si>
  <si>
    <t>Sortiments-Nr.</t>
  </si>
  <si>
    <t>Subtaxa / Akzessionsname</t>
  </si>
  <si>
    <t>1. Selektionsschritt</t>
  </si>
  <si>
    <t>2. Selektions-schritt</t>
  </si>
  <si>
    <t>3. Selektionsschritt</t>
  </si>
  <si>
    <t>var.monococcum/England</t>
  </si>
  <si>
    <t>var.monococcum/Spain</t>
  </si>
  <si>
    <t>Chlorosen u. Pustel, IT 2-</t>
  </si>
  <si>
    <t>2. Selektionsschritt</t>
  </si>
  <si>
    <t>Chlorosen u. Pusteln IT 2-</t>
  </si>
  <si>
    <t xml:space="preserve"> sehr wenige Chlorosen</t>
  </si>
  <si>
    <t>Saffra 6</t>
  </si>
  <si>
    <t>ATRI 577 / 81</t>
  </si>
  <si>
    <t>ATRI 645 / 76</t>
  </si>
  <si>
    <t>ATRI 2125 / 91</t>
  </si>
  <si>
    <t>var.monococcum</t>
  </si>
  <si>
    <t>var.laetissum</t>
  </si>
  <si>
    <t>sehr wenige Nekrosen</t>
  </si>
  <si>
    <t>Klimakammer- Prüfung</t>
  </si>
  <si>
    <t>ssp.aegilopoides var.larionowi WILDEINKORN AUS WEIHENSTEPHAN</t>
  </si>
  <si>
    <t>var. albihornemannii</t>
  </si>
  <si>
    <t>Phasenkontrast-Mikroskopie</t>
  </si>
  <si>
    <t>var. zuccarinii / BALKAN T S 1926</t>
  </si>
  <si>
    <t>Laboruntersuchungen</t>
  </si>
  <si>
    <t>Feldbonitur      Stadium 65</t>
  </si>
  <si>
    <t>Feldbonitur        Stadium 65</t>
  </si>
  <si>
    <t>FKZ: 02OE028</t>
  </si>
  <si>
    <t>Download des vollständigen Schlussberichts in der Datenbank Organic Eprints:</t>
  </si>
  <si>
    <t>http://orgprints.org/7830</t>
  </si>
  <si>
    <t>Verbesserung der Resistenz gegen den Erreger des Braunrostes (Puccinia triticina) 
in Weizenformen des ökologischen Landbaus, Einkorn (Triticum monococcum), 
Emmer (Triticum dicoccum) und Dinkel (Triticum spelta)</t>
  </si>
  <si>
    <t>Tabellenanhang (Tabellen 5 bis 17 und A bis E) zum Schlussbericht</t>
  </si>
  <si>
    <t>Herausgeberin: 
Geschäftsstelle Bundesprogramm Ökologischer Landbau der Bundesanstalt für Landwirtschaft und Ernährung (BLE)</t>
  </si>
  <si>
    <t>Art der Blattflecken               10 Tage n.I.</t>
  </si>
  <si>
    <t>Feldbonitur         Stadium 65</t>
  </si>
  <si>
    <t>mittlere Anzahl HMZ 50 h n.I.</t>
  </si>
  <si>
    <t>mittlere Anzahl HMZ 7 Tage n.I.</t>
  </si>
  <si>
    <t>Art der Blattflecken        10 Tage n.I.</t>
  </si>
  <si>
    <t>81/02</t>
  </si>
  <si>
    <t>BAZ</t>
  </si>
  <si>
    <t>BAZ 2/02</t>
  </si>
  <si>
    <t>BAZ 3/02</t>
  </si>
  <si>
    <t>Art der Blattflecken 10 Tage n.I.</t>
  </si>
  <si>
    <t>Laboruntersuchung</t>
  </si>
  <si>
    <t>Mittlere Anzahl HMZ 50 h n.I.</t>
  </si>
  <si>
    <t>Art der Blattflecken                      10 Tage n.I.</t>
  </si>
  <si>
    <t>Mittlere Anzahl Haustorien           50 h n.I.</t>
  </si>
  <si>
    <t>/A</t>
  </si>
  <si>
    <t>/B</t>
  </si>
  <si>
    <t>/C</t>
  </si>
  <si>
    <t>BAZ 02</t>
  </si>
  <si>
    <t>viele großflächige, Pustel IT 1+</t>
  </si>
  <si>
    <t>BAZ HA02</t>
  </si>
  <si>
    <t>Nekrosen        10 Tage n.I.</t>
  </si>
  <si>
    <t>sehr wenige kleine</t>
  </si>
  <si>
    <t>viele große Chlorosen</t>
  </si>
  <si>
    <r>
      <t>Tabelle 5</t>
    </r>
    <r>
      <rPr>
        <sz val="12"/>
        <rFont val="Arial"/>
        <family val="2"/>
      </rPr>
      <t xml:space="preserve">: Genotypen von </t>
    </r>
    <r>
      <rPr>
        <i/>
        <sz val="12"/>
        <rFont val="Arial"/>
        <family val="2"/>
      </rPr>
      <t>T. monococcum</t>
    </r>
    <r>
      <rPr>
        <sz val="12"/>
        <rFont val="Arial"/>
        <family val="2"/>
      </rPr>
      <t xml:space="preserve">, die in drei Selektionsschritten auf prähaustorielle Resistenz gegen </t>
    </r>
    <r>
      <rPr>
        <i/>
        <sz val="12"/>
        <rFont val="Arial"/>
        <family val="2"/>
      </rPr>
      <t>P. triticina</t>
    </r>
    <r>
      <rPr>
        <sz val="12"/>
        <rFont val="Arial"/>
        <family val="2"/>
      </rPr>
      <t xml:space="preserve"> ausgelesen wurden. Die ersten 13 Genotypen besitzen die höchste Ausprägung dieser Resistenzform. (h  Stunden, n.I.  nach der Inokulation)</t>
    </r>
  </si>
  <si>
    <t>Saatgut aus der Genbank der BAZ Braunschweig</t>
  </si>
  <si>
    <t>1480</t>
  </si>
  <si>
    <t>var. alboliquliforme</t>
  </si>
  <si>
    <t>1482</t>
  </si>
  <si>
    <t>1483</t>
  </si>
  <si>
    <t>var. pycnurum</t>
  </si>
  <si>
    <t>7025</t>
  </si>
  <si>
    <t>var.rufum / Emmer / SCHWEIZER 1</t>
  </si>
  <si>
    <t>36602</t>
  </si>
  <si>
    <t>var. farrum / tricoccum</t>
  </si>
  <si>
    <t>Saatgut aus der Genbank des IPK Gatersleben</t>
  </si>
  <si>
    <t>TRI 445</t>
  </si>
  <si>
    <t xml:space="preserve">var.dicoccon / VERNAL </t>
  </si>
  <si>
    <t>TRI 584</t>
  </si>
  <si>
    <t>var.dicoccon / WEIßER AMIDONIA</t>
  </si>
  <si>
    <t>TRI 586</t>
  </si>
  <si>
    <t>var.rufum Schübl.</t>
  </si>
  <si>
    <t>TRI 628</t>
  </si>
  <si>
    <t>var.dicoccon</t>
  </si>
  <si>
    <t>TRI 672</t>
  </si>
  <si>
    <t>TRI 900</t>
  </si>
  <si>
    <t>var.tragi Körn. / VERÄSTELTER ROTER BEGRANNTER EMMER</t>
  </si>
  <si>
    <t>TRI 901</t>
  </si>
  <si>
    <t>var.novicium Körn.</t>
  </si>
  <si>
    <t>TRI 902</t>
  </si>
  <si>
    <t>var.semicanum Körn.</t>
  </si>
  <si>
    <t>TRI 903</t>
  </si>
  <si>
    <t>var.pycnurum Alef. / BAJONETTFÖRMIGER BEGRANNTER EMMER</t>
  </si>
  <si>
    <t>TRI 984</t>
  </si>
  <si>
    <t>var.albiramosum Körn.</t>
  </si>
  <si>
    <t>TRI 1564</t>
  </si>
  <si>
    <t>var.dicoccon / WHITE SPRING</t>
  </si>
  <si>
    <t>TRI 1566</t>
  </si>
  <si>
    <t>TRI 1682</t>
  </si>
  <si>
    <t>var.fuchsii alef.</t>
  </si>
  <si>
    <t>TRI 2019</t>
  </si>
  <si>
    <t>TRI 2020</t>
  </si>
  <si>
    <t>var.pycnurum</t>
  </si>
  <si>
    <t>TRI 2022</t>
  </si>
  <si>
    <t>var.rufum / ROTER KAHLER HALBBEGRANNTER SOMMER</t>
  </si>
  <si>
    <t>TRI 2023</t>
  </si>
  <si>
    <t>var.alboliguliforme Körn.</t>
  </si>
  <si>
    <t>TRI 2024</t>
  </si>
  <si>
    <t>var.alboliguliforme / LÖFFEL-EMMER</t>
  </si>
  <si>
    <t>TRI 2025</t>
  </si>
  <si>
    <t>var.dicoccon / WEIßER SOMMER</t>
  </si>
  <si>
    <t>TRI 2026</t>
  </si>
  <si>
    <t>var.rufum</t>
  </si>
  <si>
    <t>TRI 2213</t>
  </si>
  <si>
    <t>var.atratum</t>
  </si>
  <si>
    <t>TRI 2214</t>
  </si>
  <si>
    <t>TRI 2215</t>
  </si>
  <si>
    <t>var.fuchsii</t>
  </si>
  <si>
    <t>TRI 2228</t>
  </si>
  <si>
    <t>TRI 2243</t>
  </si>
  <si>
    <t>TRI 2246</t>
  </si>
  <si>
    <t>TRI 2261</t>
  </si>
  <si>
    <t>TRI 2405</t>
  </si>
  <si>
    <t>var.pseudomazzucati</t>
  </si>
  <si>
    <t>TRI 2711</t>
  </si>
  <si>
    <t>var.dicoccon / KAHLER EMMER</t>
  </si>
  <si>
    <t>TRI 2880</t>
  </si>
  <si>
    <t>var.novicium</t>
  </si>
  <si>
    <t>TRI 2881</t>
  </si>
  <si>
    <t>var.alboliguliforme / WEIßER KAHLER SCHAUMLÖFFELFÖRMIGER EMMER</t>
  </si>
  <si>
    <t>TRI 2883</t>
  </si>
  <si>
    <t>TRI 2884</t>
  </si>
  <si>
    <t>var.alboliguliforme / T TANGER</t>
  </si>
  <si>
    <t>TRI 3323</t>
  </si>
  <si>
    <t>EUROPA</t>
  </si>
  <si>
    <t>TRI 3406</t>
  </si>
  <si>
    <t>TRI 3423</t>
  </si>
  <si>
    <t>var.rufum / BRAUNER SOMMER EMMER</t>
  </si>
  <si>
    <t>TRI 3424</t>
  </si>
  <si>
    <t>var.immatruratum</t>
  </si>
  <si>
    <t>TRI 3432</t>
  </si>
  <si>
    <t>var.dicoccon / ABESSINISCHER EMMER</t>
  </si>
  <si>
    <t>TRI 3475</t>
  </si>
  <si>
    <t>TRI 3487</t>
  </si>
  <si>
    <t>TRI 3566</t>
  </si>
  <si>
    <t>TRI 3639</t>
  </si>
  <si>
    <t>TRI 4044</t>
  </si>
  <si>
    <t>TRI 4061</t>
  </si>
  <si>
    <t>TRI 4074</t>
  </si>
  <si>
    <t>TRI 4098</t>
  </si>
  <si>
    <t>TRI 4168</t>
  </si>
  <si>
    <t>TRI 4277</t>
  </si>
  <si>
    <t>var.fictesemicanum / WINTER EMMER</t>
  </si>
  <si>
    <t>TRI 4303</t>
  </si>
  <si>
    <t>TRI 4307</t>
  </si>
  <si>
    <t>TRI 4313</t>
  </si>
  <si>
    <t>TRI 4352</t>
  </si>
  <si>
    <t>var.immaturatum</t>
  </si>
  <si>
    <t>TRI 4413</t>
  </si>
  <si>
    <t>var.rufomagnum</t>
  </si>
  <si>
    <t>TRI 4568</t>
  </si>
  <si>
    <t>var.chwamlicum</t>
  </si>
  <si>
    <t>TRI 4607</t>
  </si>
  <si>
    <t>TRI 4755</t>
  </si>
  <si>
    <t>var.fuchsii / ROTER EMMER</t>
  </si>
  <si>
    <t>TRI 4935</t>
  </si>
  <si>
    <t>TRI 5329</t>
  </si>
  <si>
    <t>var.dicoccon / MAY-EMMER</t>
  </si>
  <si>
    <t>TRI 5860</t>
  </si>
  <si>
    <t>TRI 5861</t>
  </si>
  <si>
    <t>TRI 6141</t>
  </si>
  <si>
    <t>TRI 6142</t>
  </si>
  <si>
    <t>TRI 6158</t>
  </si>
  <si>
    <t>TRI 6305</t>
  </si>
  <si>
    <t>( UNI Kopenhagen)</t>
  </si>
  <si>
    <t>TRI 7305</t>
  </si>
  <si>
    <t>TRI 8310</t>
  </si>
  <si>
    <t>INDIEN</t>
  </si>
  <si>
    <t>TRI 8413</t>
  </si>
  <si>
    <t>TRI 9445</t>
  </si>
  <si>
    <t>TRI 9480</t>
  </si>
  <si>
    <t>TRI 9481</t>
  </si>
  <si>
    <t>TRI 9525</t>
  </si>
  <si>
    <t>var.dicoccon / USA VERNAL</t>
  </si>
  <si>
    <t>TRI 9542</t>
  </si>
  <si>
    <t>TRI 9544</t>
  </si>
  <si>
    <t>TRI 9574</t>
  </si>
  <si>
    <t>var.rufum / KHAPLI</t>
  </si>
  <si>
    <t>TRI 9630</t>
  </si>
  <si>
    <t>TRI 9636</t>
  </si>
  <si>
    <t>var.tricoccum</t>
  </si>
  <si>
    <t>TRI 9637</t>
  </si>
  <si>
    <t>var.dicoccon / NP 200</t>
  </si>
  <si>
    <t>TRI 9753</t>
  </si>
  <si>
    <t>var.dicoccon / NP 201</t>
  </si>
  <si>
    <t>TRI 17251</t>
  </si>
  <si>
    <t>Bonituren                                                     (% befallene Blattfläche)</t>
  </si>
  <si>
    <t>09.07.</t>
  </si>
  <si>
    <t>16.07.</t>
  </si>
  <si>
    <t>Mittelwert</t>
  </si>
  <si>
    <t>AEGYPTISCHER EMMER</t>
  </si>
  <si>
    <t>746</t>
  </si>
  <si>
    <t>var.farrum / EICHENBARBENER</t>
  </si>
  <si>
    <t>1152</t>
  </si>
  <si>
    <t>1186</t>
  </si>
  <si>
    <t>var.atratum / SCHWARZER BEHAARTER EMMER</t>
  </si>
  <si>
    <t>1194</t>
  </si>
  <si>
    <t>Emmer / SEELOWITZER WINTERGRANNEN IMPERIAL</t>
  </si>
  <si>
    <t>1930</t>
  </si>
  <si>
    <t>MUT.-NR.623 AUS ROTER KAHLER EMMER</t>
  </si>
  <si>
    <t>7019</t>
  </si>
  <si>
    <t>var. atratum</t>
  </si>
  <si>
    <t>7021</t>
  </si>
  <si>
    <t>7022</t>
  </si>
  <si>
    <t>var.semicanum / Emmer / WEIHENSTEPHAN</t>
  </si>
  <si>
    <t>7024</t>
  </si>
  <si>
    <t>var. macratherum</t>
  </si>
  <si>
    <t>7026</t>
  </si>
  <si>
    <t>var. Majus / Emmer WEIHENSTEPHAN</t>
  </si>
  <si>
    <t>13210</t>
  </si>
  <si>
    <t>var. majus</t>
  </si>
  <si>
    <t>13214</t>
  </si>
  <si>
    <t>var. pseudomacratherum</t>
  </si>
  <si>
    <t>13218</t>
  </si>
  <si>
    <t>36611</t>
  </si>
  <si>
    <t>var. artratum</t>
  </si>
  <si>
    <t>36612</t>
  </si>
  <si>
    <t>TRI 1514</t>
  </si>
  <si>
    <t>TRI 1596</t>
  </si>
  <si>
    <t>var.atratum (Host) Körn.</t>
  </si>
  <si>
    <t>TRI 1776</t>
  </si>
  <si>
    <t>var.semicanum Körn. / WEIßER BEHAARTER WINTER EMMER</t>
  </si>
  <si>
    <t>TRI 1777</t>
  </si>
  <si>
    <t>var.pseudeomazzucati Mansf. / BRAUNER BEHAARTER WINTER-EMMER</t>
  </si>
  <si>
    <t>TRI 1778</t>
  </si>
  <si>
    <t>var.atratum (Host) Körn. / SCHWARZER BEHAARTER WINTER-EMMER</t>
  </si>
  <si>
    <t>TRI 1779</t>
  </si>
  <si>
    <t>var.pseudeomacratherum / BRAUNER BEHAARTER WINTER-EMMER</t>
  </si>
  <si>
    <t>TRI 2408</t>
  </si>
  <si>
    <t>var.pseudomacratherum</t>
  </si>
  <si>
    <t>TRI 4450</t>
  </si>
  <si>
    <t>var.macratherum</t>
  </si>
  <si>
    <t>TRI 4468</t>
  </si>
  <si>
    <t>TRI 4747</t>
  </si>
  <si>
    <t>var.dicoccon / EICHENBARLEBENER</t>
  </si>
  <si>
    <t>TRI 4753</t>
  </si>
  <si>
    <t>var.atratum / GRAUER EMMER</t>
  </si>
  <si>
    <t>TRI 4991</t>
  </si>
  <si>
    <t>var.rufum / EMMER ROTER</t>
  </si>
  <si>
    <t>TRI 5127</t>
  </si>
  <si>
    <t>var.subfarrum / WOERTHER EMMER, Weiß, HALBBEGRANNT</t>
  </si>
  <si>
    <t>TRI 5220</t>
  </si>
  <si>
    <t>var.mazzucati</t>
  </si>
  <si>
    <t>TRI 5221</t>
  </si>
  <si>
    <t>var.fictesemicanum</t>
  </si>
  <si>
    <t>TRI 7011</t>
  </si>
  <si>
    <t>var.melanurum</t>
  </si>
  <si>
    <t>TRI 9482</t>
  </si>
  <si>
    <t>Sortiments-Nr. /     EP-Nr. Ernte 2002</t>
  </si>
  <si>
    <t>Subtaxa / Herkunft</t>
  </si>
  <si>
    <t>Bonituren (% befallene Blattfläche)</t>
  </si>
  <si>
    <t>2002</t>
  </si>
  <si>
    <t>Mittelwert 2003</t>
  </si>
  <si>
    <t>25.06.</t>
  </si>
  <si>
    <t>03.07.</t>
  </si>
  <si>
    <t>10.07.</t>
  </si>
  <si>
    <t>Saatgut aus Versuch 3 / 2002</t>
  </si>
  <si>
    <t>13218/1</t>
  </si>
  <si>
    <t>20</t>
  </si>
  <si>
    <t>30</t>
  </si>
  <si>
    <t>13218/2</t>
  </si>
  <si>
    <t>Saatgut aus Versuch 2 / 2002</t>
  </si>
  <si>
    <t>TRI 16774/1</t>
  </si>
  <si>
    <t>Popul. aus biodyn. Genoss.</t>
  </si>
  <si>
    <t>TRI 16774/2</t>
  </si>
  <si>
    <t>TRI 16774/3</t>
  </si>
  <si>
    <t>TRI 16774/4</t>
  </si>
  <si>
    <t>TRI 16774/5</t>
  </si>
  <si>
    <t>Saatgut aus Versuch 1 / 2002</t>
  </si>
  <si>
    <t>8271/1</t>
  </si>
  <si>
    <t>15</t>
  </si>
  <si>
    <t>8271/2</t>
  </si>
  <si>
    <t>8271/3</t>
  </si>
  <si>
    <t>8271/4</t>
  </si>
  <si>
    <t>8271/5</t>
  </si>
  <si>
    <t>36561/1</t>
  </si>
  <si>
    <t>var. farrum</t>
  </si>
  <si>
    <t>0</t>
  </si>
  <si>
    <t>36561/2</t>
  </si>
  <si>
    <t>36561/3</t>
  </si>
  <si>
    <t>36561/4</t>
  </si>
  <si>
    <t>36561/5</t>
  </si>
  <si>
    <t>36601/1</t>
  </si>
  <si>
    <t>40</t>
  </si>
  <si>
    <t>36601/2</t>
  </si>
  <si>
    <t>36601/3</t>
  </si>
  <si>
    <t>36601/4</t>
  </si>
  <si>
    <t>36601/5</t>
  </si>
  <si>
    <t>36603/1</t>
  </si>
  <si>
    <t xml:space="preserve">var. farrum/tricoccum </t>
  </si>
  <si>
    <t>50</t>
  </si>
  <si>
    <t>36603/2</t>
  </si>
  <si>
    <t>36603/3</t>
  </si>
  <si>
    <t>36603/4</t>
  </si>
  <si>
    <t>36603/5</t>
  </si>
  <si>
    <t>36606/1</t>
  </si>
  <si>
    <t>36606/2</t>
  </si>
  <si>
    <t>36606/3</t>
  </si>
  <si>
    <t>36606/4</t>
  </si>
  <si>
    <t>36606/5</t>
  </si>
  <si>
    <t>36608/1</t>
  </si>
  <si>
    <t>36608/2</t>
  </si>
  <si>
    <t>36608/3</t>
  </si>
  <si>
    <t>36608/4</t>
  </si>
  <si>
    <t>36608/5</t>
  </si>
  <si>
    <t>36609/1</t>
  </si>
  <si>
    <t>36609/2</t>
  </si>
  <si>
    <t>36609/3</t>
  </si>
  <si>
    <t>36609/4</t>
  </si>
  <si>
    <t>36609/5</t>
  </si>
  <si>
    <t>36599/1</t>
  </si>
  <si>
    <t>var. melanurum</t>
  </si>
  <si>
    <t>36599/2</t>
  </si>
  <si>
    <t>36599/3</t>
  </si>
  <si>
    <t>36599/4</t>
  </si>
  <si>
    <t>36599/5</t>
  </si>
  <si>
    <t>7028/1</t>
  </si>
  <si>
    <t>10</t>
  </si>
  <si>
    <t>7028/2</t>
  </si>
  <si>
    <t>7028/3</t>
  </si>
  <si>
    <t>7028/4</t>
  </si>
  <si>
    <t>7028/5</t>
  </si>
  <si>
    <t>36605/1</t>
  </si>
  <si>
    <t>var. rufum</t>
  </si>
  <si>
    <t>36605/2</t>
  </si>
  <si>
    <t>36605/3</t>
  </si>
  <si>
    <t>36605/4</t>
  </si>
  <si>
    <t>36605/5</t>
  </si>
  <si>
    <t>7027/1</t>
  </si>
  <si>
    <t>var. tragi</t>
  </si>
  <si>
    <t>7027/2</t>
  </si>
  <si>
    <t>7027/3</t>
  </si>
  <si>
    <t>7027/4</t>
  </si>
  <si>
    <t>7027/5</t>
  </si>
  <si>
    <t>27866/1</t>
  </si>
  <si>
    <t>var. tricoccum</t>
  </si>
  <si>
    <t>27866/2</t>
  </si>
  <si>
    <t>27866/3</t>
  </si>
  <si>
    <t>27866/4</t>
  </si>
  <si>
    <t>27866/5</t>
  </si>
  <si>
    <t>36604/1</t>
  </si>
  <si>
    <t>var. tricoccum/farrum</t>
  </si>
  <si>
    <t>36604/2</t>
  </si>
  <si>
    <t>36604/3</t>
  </si>
  <si>
    <t>36604/4</t>
  </si>
  <si>
    <t>36604/5</t>
  </si>
  <si>
    <t>36600/1</t>
  </si>
  <si>
    <t>ETH Reckenholz</t>
  </si>
  <si>
    <t>36600/2</t>
  </si>
  <si>
    <t>36600/3</t>
  </si>
  <si>
    <t>36600/4</t>
  </si>
  <si>
    <t>36600/5</t>
  </si>
  <si>
    <t>-</t>
  </si>
  <si>
    <r>
      <t>Tabelle 10</t>
    </r>
    <r>
      <rPr>
        <sz val="12"/>
        <rFont val="Arial"/>
        <family val="2"/>
      </rPr>
      <t xml:space="preserve">: Genotypen von </t>
    </r>
    <r>
      <rPr>
        <i/>
        <sz val="12"/>
        <rFont val="Arial"/>
        <family val="2"/>
      </rPr>
      <t>T. dicoccum</t>
    </r>
    <r>
      <rPr>
        <sz val="12"/>
        <rFont val="Arial"/>
        <family val="2"/>
      </rPr>
      <t xml:space="preserve">, die in den Jahren 2002 und 2003 im Feld auf partielle Resistenz gegen </t>
    </r>
    <r>
      <rPr>
        <i/>
        <sz val="12"/>
        <rFont val="Arial"/>
        <family val="2"/>
      </rPr>
      <t>P. triticina</t>
    </r>
    <r>
      <rPr>
        <sz val="12"/>
        <rFont val="Arial"/>
        <family val="2"/>
      </rPr>
      <t xml:space="preserve"> geprüft wurden. Ein Teil der 2003 angebauten Einzelpflanzen-Nachkommenschaften (EP) war auf Grund der Witterungsverhältnisse ausgefallen (-).</t>
    </r>
  </si>
  <si>
    <t>Bonituren                              (% befallene Blattfläche)</t>
  </si>
  <si>
    <t>6988</t>
  </si>
  <si>
    <t>var.dinurum / Rauhweizen / FRANKREICH</t>
  </si>
  <si>
    <t>6992</t>
  </si>
  <si>
    <t>var. dinurum</t>
  </si>
  <si>
    <t>6994</t>
  </si>
  <si>
    <t>7000</t>
  </si>
  <si>
    <t>var. Jodurum / ENGLAND RIVER WHEAT</t>
  </si>
  <si>
    <t>7001</t>
  </si>
  <si>
    <t>var. speciosum</t>
  </si>
  <si>
    <t>7002</t>
  </si>
  <si>
    <t>var.jodurum / Rauhweizen / FRANKREICH</t>
  </si>
  <si>
    <t>7003</t>
  </si>
  <si>
    <t>var.speciosum / Rauhweizen / ROGOSYE</t>
  </si>
  <si>
    <t>7004</t>
  </si>
  <si>
    <t>var.jodurum / Rauhweizen / CENAD</t>
  </si>
  <si>
    <t>8272</t>
  </si>
  <si>
    <t>var.dinurum / Rauhweizen / HEINES HARTWEIZEN</t>
  </si>
  <si>
    <r>
      <t>Tabelle 11</t>
    </r>
    <r>
      <rPr>
        <sz val="12"/>
        <rFont val="Arial"/>
        <family val="2"/>
      </rPr>
      <t xml:space="preserve">: Prüfung der partiellen Resistenz gegen </t>
    </r>
    <r>
      <rPr>
        <i/>
        <sz val="12"/>
        <rFont val="Arial"/>
        <family val="2"/>
      </rPr>
      <t xml:space="preserve">P. triticina </t>
    </r>
    <r>
      <rPr>
        <sz val="12"/>
        <rFont val="Arial"/>
        <family val="2"/>
      </rPr>
      <t xml:space="preserve">im Feldversuch 2003 bei Genotypen von </t>
    </r>
    <r>
      <rPr>
        <i/>
        <sz val="12"/>
        <rFont val="Arial"/>
        <family val="2"/>
      </rPr>
      <t>T.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turgidum</t>
    </r>
  </si>
  <si>
    <r>
      <t>Tabelle 9</t>
    </r>
    <r>
      <rPr>
        <sz val="12"/>
        <rFont val="Arial"/>
        <family val="2"/>
      </rPr>
      <t xml:space="preserve">: Prüfung der partiellen Resistenz gegen </t>
    </r>
    <r>
      <rPr>
        <i/>
        <sz val="12"/>
        <rFont val="Arial"/>
        <family val="2"/>
      </rPr>
      <t>P. triticina</t>
    </r>
    <r>
      <rPr>
        <sz val="12"/>
        <rFont val="Arial"/>
        <family val="2"/>
      </rPr>
      <t xml:space="preserve"> im Feldversuch 2003 bei Genotypen von </t>
    </r>
    <r>
      <rPr>
        <i/>
        <sz val="12"/>
        <rFont val="Arial"/>
        <family val="2"/>
      </rPr>
      <t>T. dicoccum</t>
    </r>
  </si>
  <si>
    <t>Sortiments-Nr. /        EP-Nr. Ernte 2002</t>
  </si>
  <si>
    <t>Subtaxa</t>
  </si>
  <si>
    <t>25.6.</t>
  </si>
  <si>
    <t>3.7.</t>
  </si>
  <si>
    <t>7003/1</t>
  </si>
  <si>
    <t xml:space="preserve">var. speciosum </t>
  </si>
  <si>
    <t>7003/2</t>
  </si>
  <si>
    <t>7006/1</t>
  </si>
  <si>
    <t>var. mirabile</t>
  </si>
  <si>
    <t>7006/2</t>
  </si>
  <si>
    <t xml:space="preserve"> TRI 1285/1</t>
  </si>
  <si>
    <t>var. rubroatrum</t>
  </si>
  <si>
    <t xml:space="preserve"> TRI 1285/2</t>
  </si>
  <si>
    <t xml:space="preserve"> TRI 1285/3</t>
  </si>
  <si>
    <t xml:space="preserve"> TRI 1285/4</t>
  </si>
  <si>
    <t>TRI 2318/1</t>
  </si>
  <si>
    <t>var. gentile</t>
  </si>
  <si>
    <t>TRI 2318/2</t>
  </si>
  <si>
    <t>TRI 2318/3</t>
  </si>
  <si>
    <t>TRI 2318/4</t>
  </si>
  <si>
    <t>TRI 2318/5</t>
  </si>
  <si>
    <t>TRI 4655/1</t>
  </si>
  <si>
    <t>var. jodurum</t>
  </si>
  <si>
    <t>TRI 4655/2</t>
  </si>
  <si>
    <t>TRI 4655/3</t>
  </si>
  <si>
    <t>TRI 4655/4</t>
  </si>
  <si>
    <t>TRI 4655/5</t>
  </si>
  <si>
    <t>7009/1</t>
  </si>
  <si>
    <t>var. buccale</t>
  </si>
  <si>
    <t>5</t>
  </si>
  <si>
    <t>7009/2</t>
  </si>
  <si>
    <t>7009/3</t>
  </si>
  <si>
    <t>7009/4</t>
  </si>
  <si>
    <t>7009/5</t>
  </si>
  <si>
    <t>36631/1</t>
  </si>
  <si>
    <t>var. coeleste</t>
  </si>
  <si>
    <t>36631/2</t>
  </si>
  <si>
    <t>36631/3</t>
  </si>
  <si>
    <t>36631/4</t>
  </si>
  <si>
    <t>36631/5</t>
  </si>
  <si>
    <t>37388/1</t>
  </si>
  <si>
    <t>37388/2</t>
  </si>
  <si>
    <t>37388/3</t>
  </si>
  <si>
    <t>37388/4</t>
  </si>
  <si>
    <t>37388/5</t>
  </si>
  <si>
    <t>595/1</t>
  </si>
  <si>
    <t>595/2</t>
  </si>
  <si>
    <t>595/3</t>
  </si>
  <si>
    <t>595/4</t>
  </si>
  <si>
    <t>595/5</t>
  </si>
  <si>
    <t>7008/1</t>
  </si>
  <si>
    <t>7008/2</t>
  </si>
  <si>
    <t>7008/3</t>
  </si>
  <si>
    <t>7008/4</t>
  </si>
  <si>
    <t>7008/5</t>
  </si>
  <si>
    <t>1323/1</t>
  </si>
  <si>
    <t>1323/2</t>
  </si>
  <si>
    <t>1323/3</t>
  </si>
  <si>
    <t>1323/4</t>
  </si>
  <si>
    <t>1323/5</t>
  </si>
  <si>
    <t>1438/1</t>
  </si>
  <si>
    <t>1438/2</t>
  </si>
  <si>
    <t>1438/3</t>
  </si>
  <si>
    <t>1438/4</t>
  </si>
  <si>
    <t>1439/1</t>
  </si>
  <si>
    <t>1439/2</t>
  </si>
  <si>
    <t>1439/3</t>
  </si>
  <si>
    <t>1439/4</t>
  </si>
  <si>
    <t>1439/5</t>
  </si>
  <si>
    <t>36625/1</t>
  </si>
  <si>
    <t>36625/2</t>
  </si>
  <si>
    <t>36625/3</t>
  </si>
  <si>
    <t>36625/4</t>
  </si>
  <si>
    <t>36625/5</t>
  </si>
  <si>
    <t>6982/1</t>
  </si>
  <si>
    <t>6982/2</t>
  </si>
  <si>
    <t>6982/3</t>
  </si>
  <si>
    <t>6982/4</t>
  </si>
  <si>
    <t>6982/5</t>
  </si>
  <si>
    <t>6984/1</t>
  </si>
  <si>
    <t>6984/2</t>
  </si>
  <si>
    <t>6984/3</t>
  </si>
  <si>
    <t>6984/4</t>
  </si>
  <si>
    <t>6984/5</t>
  </si>
  <si>
    <t>6990/1</t>
  </si>
  <si>
    <t>6990/2</t>
  </si>
  <si>
    <t>6990/3</t>
  </si>
  <si>
    <t>6990/4</t>
  </si>
  <si>
    <t>6990/5</t>
  </si>
  <si>
    <t>841/1</t>
  </si>
  <si>
    <t>841/2</t>
  </si>
  <si>
    <t>841/3</t>
  </si>
  <si>
    <t>841/4</t>
  </si>
  <si>
    <t>841/5</t>
  </si>
  <si>
    <t>6983/1</t>
  </si>
  <si>
    <t>var. falsejodurum</t>
  </si>
  <si>
    <t>6983/2</t>
  </si>
  <si>
    <t>6983/3</t>
  </si>
  <si>
    <t>6983/4</t>
  </si>
  <si>
    <t>6983/5</t>
  </si>
  <si>
    <t>6985/1</t>
  </si>
  <si>
    <t>6985/2</t>
  </si>
  <si>
    <t>6985/3</t>
  </si>
  <si>
    <t>6985/4</t>
  </si>
  <si>
    <t>6985/5</t>
  </si>
  <si>
    <t>36627/1</t>
  </si>
  <si>
    <t>var. linneanum</t>
  </si>
  <si>
    <t>36627/2</t>
  </si>
  <si>
    <t>36627/3</t>
  </si>
  <si>
    <t>36627/4</t>
  </si>
  <si>
    <t>36627/5</t>
  </si>
  <si>
    <t>7010/1</t>
  </si>
  <si>
    <t xml:space="preserve">var. linneanum </t>
  </si>
  <si>
    <t>7010/2</t>
  </si>
  <si>
    <t>7010/3</t>
  </si>
  <si>
    <t>7010/4</t>
  </si>
  <si>
    <t>7010/5</t>
  </si>
  <si>
    <t>7014/1</t>
  </si>
  <si>
    <t>7014/2</t>
  </si>
  <si>
    <t>7014/3</t>
  </si>
  <si>
    <t>7014/4</t>
  </si>
  <si>
    <t>7014/5</t>
  </si>
  <si>
    <t>7011/1</t>
  </si>
  <si>
    <t>var. nigro-pseudosalomonis</t>
  </si>
  <si>
    <t>7011/2</t>
  </si>
  <si>
    <t>7011/3</t>
  </si>
  <si>
    <t>7011/4</t>
  </si>
  <si>
    <t>7011/5</t>
  </si>
  <si>
    <t>7015/1</t>
  </si>
  <si>
    <t>7015/2</t>
  </si>
  <si>
    <t>7015/3</t>
  </si>
  <si>
    <t>7015/4</t>
  </si>
  <si>
    <t>7015/5</t>
  </si>
  <si>
    <t>7016/1</t>
  </si>
  <si>
    <t>var. rubrosemineum</t>
  </si>
  <si>
    <t>7016/2</t>
  </si>
  <si>
    <t>7016/3</t>
  </si>
  <si>
    <t>7016/4</t>
  </si>
  <si>
    <t>7016/5</t>
  </si>
  <si>
    <t>647/1</t>
  </si>
  <si>
    <t>647/2</t>
  </si>
  <si>
    <t>647/3</t>
  </si>
  <si>
    <t>647/4</t>
  </si>
  <si>
    <t>647/5</t>
  </si>
  <si>
    <t>7013/1</t>
  </si>
  <si>
    <t>var. tristerubroatrum</t>
  </si>
  <si>
    <t>7013/2</t>
  </si>
  <si>
    <t>7013/3</t>
  </si>
  <si>
    <t>7013/4</t>
  </si>
  <si>
    <t>7013/5</t>
  </si>
  <si>
    <t>4204</t>
  </si>
  <si>
    <t>Rauhweizen / IRN</t>
  </si>
  <si>
    <t>6991</t>
  </si>
  <si>
    <t>var.martensii / Rauhweizen / ENGLAND</t>
  </si>
  <si>
    <t>6993</t>
  </si>
  <si>
    <t>var. dreischianum</t>
  </si>
  <si>
    <t>6995</t>
  </si>
  <si>
    <t>var. martensii</t>
  </si>
  <si>
    <t>6996</t>
  </si>
  <si>
    <t>6997</t>
  </si>
  <si>
    <t>6999</t>
  </si>
  <si>
    <t>7006</t>
  </si>
  <si>
    <t>var.mirabile / Rauhweizen / BLE OSIRIS</t>
  </si>
  <si>
    <t>7007</t>
  </si>
  <si>
    <t>var.buccale / Rauhweizen / FRANKREICH</t>
  </si>
  <si>
    <r>
      <t>Tabelle A</t>
    </r>
    <r>
      <rPr>
        <sz val="12"/>
        <rFont val="Arial"/>
        <family val="2"/>
      </rPr>
      <t xml:space="preserve">: Genotypen von </t>
    </r>
    <r>
      <rPr>
        <i/>
        <sz val="12"/>
        <rFont val="Arial"/>
        <family val="2"/>
      </rPr>
      <t>T. monococcum</t>
    </r>
    <r>
      <rPr>
        <sz val="12"/>
        <rFont val="Arial"/>
        <family val="2"/>
      </rPr>
      <t xml:space="preserve">, die nach den Laboruntersuchungen (1. Selektionsschritt) in der Feldprüfung 2003 ausfielen und nicht weiter auf Resistenz gegen </t>
    </r>
    <r>
      <rPr>
        <i/>
        <sz val="12"/>
        <rFont val="Arial"/>
        <family val="2"/>
      </rPr>
      <t>P. triticina</t>
    </r>
    <r>
      <rPr>
        <sz val="12"/>
        <rFont val="Arial"/>
        <family val="2"/>
      </rPr>
      <t xml:space="preserve"> geprüft werden konnten.                                                          (h  Stunden, n.I.  nach der Inokulation)</t>
    </r>
  </si>
  <si>
    <t>Bonituren                             (% befallene Blattfläche)</t>
  </si>
  <si>
    <t>08.07.</t>
  </si>
  <si>
    <t>15.07.</t>
  </si>
  <si>
    <t>600</t>
  </si>
  <si>
    <t>var.duhamelianum / BAETTIG-NIEDERWILL</t>
  </si>
  <si>
    <t>var.amissum  / BLAUAEHRIGER</t>
  </si>
  <si>
    <t>640</t>
  </si>
  <si>
    <t>var.duhamelianum / BRAUNER SPELZ AUS SCHEFFLENZ</t>
  </si>
  <si>
    <t>653</t>
  </si>
  <si>
    <t>BURGDORF 1</t>
  </si>
  <si>
    <t>868</t>
  </si>
  <si>
    <t>var.album /  HOHENHEIMER WEISSER KOLBENDINKEL</t>
  </si>
  <si>
    <t>880</t>
  </si>
  <si>
    <t>var.duhamelianum / HUESLERS-NIEDERWILL19</t>
  </si>
  <si>
    <t>920</t>
  </si>
  <si>
    <t>var.alefeldii / BLAUER KOLBENDINKEL</t>
  </si>
  <si>
    <t>983</t>
  </si>
  <si>
    <t>var.album / LENZBURG</t>
  </si>
  <si>
    <t>986</t>
  </si>
  <si>
    <t>var.duhamelianum / LISTAL 11</t>
  </si>
  <si>
    <t>987</t>
  </si>
  <si>
    <t>LIGNEE 2</t>
  </si>
  <si>
    <t>1031</t>
  </si>
  <si>
    <t>var.album / OBERKULM 3</t>
  </si>
  <si>
    <t>1113</t>
  </si>
  <si>
    <t>MURI G</t>
  </si>
  <si>
    <t>1153</t>
  </si>
  <si>
    <t>var.vulpinum / ROTER GRANNENSPELZ</t>
  </si>
  <si>
    <t>1154</t>
  </si>
  <si>
    <t>var.duhamelianum / ROTER HELLBRAUNER TIROLER SPELZ</t>
  </si>
  <si>
    <t>1155</t>
  </si>
  <si>
    <t>var.vulpinum / ROTER WINTERGRANNENSPELZ</t>
  </si>
  <si>
    <t>1156</t>
  </si>
  <si>
    <t>var.album / ROTHENBURG 10</t>
  </si>
  <si>
    <t>1159</t>
  </si>
  <si>
    <t>RUEFENACH 6</t>
  </si>
  <si>
    <t>1217</t>
  </si>
  <si>
    <t>var.album / STADLER ETTISWIL 20</t>
  </si>
  <si>
    <t>1223</t>
  </si>
  <si>
    <t>STEINERS ROTER LAUPHEIM</t>
  </si>
  <si>
    <t>1327</t>
  </si>
  <si>
    <t>var.album / VOEGELERS DINKEL WEISS</t>
  </si>
  <si>
    <t>1345</t>
  </si>
  <si>
    <t>WEISSER BEHAARTER GRANNENSPELZ</t>
  </si>
  <si>
    <t>1376</t>
  </si>
  <si>
    <t>var.duhamelianum</t>
  </si>
  <si>
    <t>1400</t>
  </si>
  <si>
    <t>var.duhamelianum / VON RECHBERGS FRUEHER WINTERSPELZ</t>
  </si>
  <si>
    <t>1605</t>
  </si>
  <si>
    <t>6913</t>
  </si>
  <si>
    <t>var.duhamelianum / BABENHAUSER ZUCHTVEESEN</t>
  </si>
  <si>
    <t>6914</t>
  </si>
  <si>
    <t>var.album / WAGGERSHAUSER HOHENHEIMER W KOLBENDINKEL</t>
  </si>
  <si>
    <t>6915</t>
  </si>
  <si>
    <t>var.duhamelianum / BLAULAENDER SPELZ</t>
  </si>
  <si>
    <t>6916</t>
  </si>
  <si>
    <t>var.album / ZEINERS WEISSER SCHLEGELDINKEL</t>
  </si>
  <si>
    <t>6917</t>
  </si>
  <si>
    <t>var.duhamelianum / MUELLERS GAIBERGER</t>
  </si>
  <si>
    <t>6918</t>
  </si>
  <si>
    <t>var.album / MOOS SAATVEESEN</t>
  </si>
  <si>
    <t>6919</t>
  </si>
  <si>
    <t>var.duhamelianum / VON RECHBERGS BRAUNER</t>
  </si>
  <si>
    <t>6920</t>
  </si>
  <si>
    <t>var.album / DEINISCHWANG</t>
  </si>
  <si>
    <t>6921</t>
  </si>
  <si>
    <t>6922</t>
  </si>
  <si>
    <t>var.album / LAUF</t>
  </si>
  <si>
    <t>6923</t>
  </si>
  <si>
    <t>var.duhamelianum / STEINERS ROTER TIROLER</t>
  </si>
  <si>
    <t>6924</t>
  </si>
  <si>
    <t>var.album / NEUEGGER WINTERDINKEL</t>
  </si>
  <si>
    <t>6925</t>
  </si>
  <si>
    <t>var.duhamelianum / ROTTWEILER FRUEHKORN</t>
  </si>
  <si>
    <t>6926</t>
  </si>
  <si>
    <t>var.album / ZUGER WINTERDINKEL</t>
  </si>
  <si>
    <t>6927</t>
  </si>
  <si>
    <t>var.duhamelianum / ROTER KOLBENDINKEL</t>
  </si>
  <si>
    <t>6928</t>
  </si>
  <si>
    <t>var.album / LIGNEE 2 DE GEMBLOUX</t>
  </si>
  <si>
    <t>6929</t>
  </si>
  <si>
    <t>var.duhamelianum / ROTER SCHLEGELDINKEL</t>
  </si>
  <si>
    <t>6931</t>
  </si>
  <si>
    <t>var.duhamelianum / DEINISCHWANG</t>
  </si>
  <si>
    <t>6932</t>
  </si>
  <si>
    <t>var.album / KREUZUNGSPRODUKT</t>
  </si>
  <si>
    <t>6933</t>
  </si>
  <si>
    <t>var.duhamelianum / LAUF</t>
  </si>
  <si>
    <t>6934</t>
  </si>
  <si>
    <t>var.vulpinum / NOERDLINGEN 7</t>
  </si>
  <si>
    <t>6935</t>
  </si>
  <si>
    <t>var.duhamelianum / NOERDLINGEN 17</t>
  </si>
  <si>
    <t>6937</t>
  </si>
  <si>
    <t>var.duhamelianum / OBERKULMER WINTERDINKEL</t>
  </si>
  <si>
    <t>6938</t>
  </si>
  <si>
    <t>var.arduini / HOHENHEIMER FRUEH</t>
  </si>
  <si>
    <t>6939</t>
  </si>
  <si>
    <t>var.duhamelianum / LIGNEE 24 DE GEMBLOUX</t>
  </si>
  <si>
    <t>6940</t>
  </si>
  <si>
    <t>var.arduini / NOERDLINGEN 8</t>
  </si>
  <si>
    <t>6941</t>
  </si>
  <si>
    <t>var.alefeldii / NOERDLINGEN 11-13</t>
  </si>
  <si>
    <t>6942</t>
  </si>
  <si>
    <t>var.arduini / HOHENHEIMER SPALTUNG</t>
  </si>
  <si>
    <t>6943</t>
  </si>
  <si>
    <t>var.alefeldii / NOERDLINGEN 10</t>
  </si>
  <si>
    <t>6944</t>
  </si>
  <si>
    <t>var.rubrovelutinum / WEIHENSTEPHAN</t>
  </si>
  <si>
    <t>6945</t>
  </si>
  <si>
    <t>var.coerlueum / WEIHENSTEPHAN</t>
  </si>
  <si>
    <t>6946</t>
  </si>
  <si>
    <t>var.album / ARDENNE</t>
  </si>
  <si>
    <t>6947</t>
  </si>
  <si>
    <t xml:space="preserve">var.duhamelianum / LIGNEE 24 </t>
  </si>
  <si>
    <t>13303</t>
  </si>
  <si>
    <t>BLAUER WINTER-KOLBENSPELZ</t>
  </si>
  <si>
    <t>13569</t>
  </si>
  <si>
    <t>VOR 4D</t>
  </si>
  <si>
    <t>13598</t>
  </si>
  <si>
    <t>OSCH 18C</t>
  </si>
  <si>
    <t>13662</t>
  </si>
  <si>
    <t>OSCH 32G</t>
  </si>
  <si>
    <t>14150</t>
  </si>
  <si>
    <t>ALB 51 IIG Zuchtmaterial</t>
  </si>
  <si>
    <t>14369</t>
  </si>
  <si>
    <t>ALB 123A Zuchtmaterial</t>
  </si>
  <si>
    <t>14403</t>
  </si>
  <si>
    <t>ALB 128B Zuchtmaterial</t>
  </si>
  <si>
    <t>14404</t>
  </si>
  <si>
    <t>ALB 128C Zuchtmaterial</t>
  </si>
  <si>
    <t>14410</t>
  </si>
  <si>
    <t>ALB 128K Zuchtmaterial</t>
  </si>
  <si>
    <t>14412</t>
  </si>
  <si>
    <t>ALB 129A Zuchtmaterial</t>
  </si>
  <si>
    <t>14443</t>
  </si>
  <si>
    <t>ALB 134G Zuchtmaterial</t>
  </si>
  <si>
    <t>14464</t>
  </si>
  <si>
    <t>ALB 138H Zuchtmaterial</t>
  </si>
  <si>
    <t>14487</t>
  </si>
  <si>
    <t>GUGG 5D Zuchtmaterial</t>
  </si>
  <si>
    <t>14497</t>
  </si>
  <si>
    <t>GUGG 7E Zuchtmaterial</t>
  </si>
  <si>
    <t>14552</t>
  </si>
  <si>
    <t>NAPF 3O Zuchtmaterial</t>
  </si>
  <si>
    <t>14565</t>
  </si>
  <si>
    <t>NAPF 7B Zuchtmaterial</t>
  </si>
  <si>
    <t>14573</t>
  </si>
  <si>
    <t>NAPF 11D Zuchtmaterial</t>
  </si>
  <si>
    <t>14591</t>
  </si>
  <si>
    <t>MIT.4B Zuchtmaterial</t>
  </si>
  <si>
    <t>14647</t>
  </si>
  <si>
    <t>BLD.3C Zuchtmaterial</t>
  </si>
  <si>
    <t>14661</t>
  </si>
  <si>
    <t>BLD.7A Zuchtmaterial</t>
  </si>
  <si>
    <t>14668</t>
  </si>
  <si>
    <t>BLD.8D Zuchtmaterial</t>
  </si>
  <si>
    <t>14669</t>
  </si>
  <si>
    <t>BLD.9A Zuchtmaterial</t>
  </si>
  <si>
    <t>14673</t>
  </si>
  <si>
    <t>BLD.10A Zuchtmaterial</t>
  </si>
  <si>
    <t>14675</t>
  </si>
  <si>
    <t>BLD.10C Zuchtmaterial</t>
  </si>
  <si>
    <t>14678</t>
  </si>
  <si>
    <t>BLD.11B Zuchtmaterial</t>
  </si>
  <si>
    <t>14682</t>
  </si>
  <si>
    <t>BLD.12A Zuchtmaterial</t>
  </si>
  <si>
    <t>14683</t>
  </si>
  <si>
    <t>BLD.12B Zuchtmaterial</t>
  </si>
  <si>
    <t>14688</t>
  </si>
  <si>
    <t>BLD.14D Zuchtmaterial</t>
  </si>
  <si>
    <t>14724</t>
  </si>
  <si>
    <t>BLD.23F Zuchtmaterial</t>
  </si>
  <si>
    <t>14734</t>
  </si>
  <si>
    <t>BLD.25D Zuchtmaterial</t>
  </si>
  <si>
    <t>14743</t>
  </si>
  <si>
    <t>BLD.27D Zuchtmaterial</t>
  </si>
  <si>
    <t>14744</t>
  </si>
  <si>
    <t>BLD.28A Zuchtmaterial</t>
  </si>
  <si>
    <t>14748</t>
  </si>
  <si>
    <t>BLD.29A Zuchtmaterial</t>
  </si>
  <si>
    <t>14799</t>
  </si>
  <si>
    <t>BLD.25F Zuchtmaterial</t>
  </si>
  <si>
    <t>14823</t>
  </si>
  <si>
    <t>BLD.57B Zuchtmaterial</t>
  </si>
  <si>
    <t>14831</t>
  </si>
  <si>
    <t>BLD.60B Zuchtmaterial</t>
  </si>
  <si>
    <t>14869</t>
  </si>
  <si>
    <t>EIF.11B Zuchtmaterial</t>
  </si>
  <si>
    <t>14876</t>
  </si>
  <si>
    <t>EIF.17C Zuchtmaterial</t>
  </si>
  <si>
    <t>14885</t>
  </si>
  <si>
    <t>EIF.19B Zuchtmaterial</t>
  </si>
  <si>
    <t>14921</t>
  </si>
  <si>
    <t>ARD.4B Zuchtmaterial</t>
  </si>
  <si>
    <t>14929</t>
  </si>
  <si>
    <t>ARD.6A Zuchtmaterial</t>
  </si>
  <si>
    <t>14943</t>
  </si>
  <si>
    <t>ARD.9A Zuchtmaterial</t>
  </si>
  <si>
    <t>14980</t>
  </si>
  <si>
    <t>ARD.19B Zuchtmaterial</t>
  </si>
  <si>
    <t>15003</t>
  </si>
  <si>
    <t>ARD.26F Zuchtmaterial</t>
  </si>
  <si>
    <t>15020</t>
  </si>
  <si>
    <t>ARD.30C Zuchtmaterial</t>
  </si>
  <si>
    <t>15028</t>
  </si>
  <si>
    <t>ARD.32B Zuchtmaterial</t>
  </si>
  <si>
    <t>15053</t>
  </si>
  <si>
    <t>AST 2D Zuchtmaterial</t>
  </si>
  <si>
    <t>15293</t>
  </si>
  <si>
    <t>AST 40E Zuchtmaterial</t>
  </si>
  <si>
    <t>15901</t>
  </si>
  <si>
    <t>var.album / TRITICUM SPELTA ALBUM</t>
  </si>
  <si>
    <t>27799</t>
  </si>
  <si>
    <t>var.duhamelianum / KIPPENHAUSER ROTER SPELZ</t>
  </si>
  <si>
    <t>27800</t>
  </si>
  <si>
    <t>var.duhamelianum / ROTER KURZAERIGER TIROLER SPELZ</t>
  </si>
  <si>
    <t>27801</t>
  </si>
  <si>
    <t>var.duhamelianum / BEGRENZER ROTER SPELZ</t>
  </si>
  <si>
    <t>29179</t>
  </si>
  <si>
    <t>DEUTSCHLAND</t>
  </si>
  <si>
    <t>36635</t>
  </si>
  <si>
    <t>var.album / SCHLEGELDINKEL</t>
  </si>
  <si>
    <t>36636</t>
  </si>
  <si>
    <t>var.album / KIPPERHAUS WEISSER SPELZ</t>
  </si>
  <si>
    <t>36637</t>
  </si>
  <si>
    <t>var.album / BLD. 7B(=BLAULAND)</t>
  </si>
  <si>
    <t>36638</t>
  </si>
  <si>
    <t>var.album / EIF.34E(=EIFEL)</t>
  </si>
  <si>
    <t>36639</t>
  </si>
  <si>
    <t>var.album / BLD. 41B</t>
  </si>
  <si>
    <t>36640</t>
  </si>
  <si>
    <t>var.album / NEUEGG WEISSKORN</t>
  </si>
  <si>
    <t>36641</t>
  </si>
  <si>
    <t>var.album / ELSENEGGER WEISSKORN</t>
  </si>
  <si>
    <t>36642</t>
  </si>
  <si>
    <t>var.album / FRIENISBERG 49</t>
  </si>
  <si>
    <t>36643</t>
  </si>
  <si>
    <t>var.album / SCHNOTTNIL 19</t>
  </si>
  <si>
    <t>36644</t>
  </si>
  <si>
    <t>var.album / WARTENSEE 11</t>
  </si>
  <si>
    <t>36645</t>
  </si>
  <si>
    <t>36646</t>
  </si>
  <si>
    <t>var.album / WILLISAU 17</t>
  </si>
  <si>
    <t>36647</t>
  </si>
  <si>
    <t>var.album / SPELZ</t>
  </si>
  <si>
    <t>36648</t>
  </si>
  <si>
    <t>var.duhamelianum / ARDENNEN</t>
  </si>
  <si>
    <t>36649</t>
  </si>
  <si>
    <t>var.duhamelianum / VON RECHBERGS FRUEHER SPELZ</t>
  </si>
  <si>
    <t>36650</t>
  </si>
  <si>
    <t>var.duhamelianum / ROTTWEILER DINKEL ST.I</t>
  </si>
  <si>
    <t>36652</t>
  </si>
  <si>
    <t>var.duhamelianum / alefeldii / ALLE</t>
  </si>
  <si>
    <t>36653</t>
  </si>
  <si>
    <t>var.duhamelianum / BAETTIG-ROTKORN</t>
  </si>
  <si>
    <t>36654</t>
  </si>
  <si>
    <t>var.duhamelianum / BREGENZER TIROLER SPELZ</t>
  </si>
  <si>
    <t>36655</t>
  </si>
  <si>
    <t>var.duhamelianum / OBERKULMER ROTKORN</t>
  </si>
  <si>
    <t>36656</t>
  </si>
  <si>
    <t>var.duhamelianum / ROTER DICHTAEHRIGER TIROLER DINKEL</t>
  </si>
  <si>
    <t>36658</t>
  </si>
  <si>
    <t>var.duhamelianum / ROTER LOCKERAEHRIGER TIROLER SPELZ</t>
  </si>
  <si>
    <t>36659</t>
  </si>
  <si>
    <t>var.duhamelianum / ROTER KURZAEHRIGER TIROLER SPELZ</t>
  </si>
  <si>
    <t>36660</t>
  </si>
  <si>
    <t>var.recens / SCHW. 60F</t>
  </si>
  <si>
    <t>36661</t>
  </si>
  <si>
    <t>var.recens / COLL SCHIEMANN</t>
  </si>
  <si>
    <t>36662</t>
  </si>
  <si>
    <t>var.recens / A. OERLIKON</t>
  </si>
  <si>
    <t>36663</t>
  </si>
  <si>
    <t>var.recens / BLAUER KOLBENDINKEL</t>
  </si>
  <si>
    <t>36664</t>
  </si>
  <si>
    <t>var.recens / BLAUAEHRIGER BEH. SPELZ</t>
  </si>
  <si>
    <t>36665</t>
  </si>
  <si>
    <t>var.neglectum / OERLIKONER SPELZ</t>
  </si>
  <si>
    <t>36666</t>
  </si>
  <si>
    <t>var.neglectum / SCHW. 1A</t>
  </si>
  <si>
    <t>36667</t>
  </si>
  <si>
    <t>var.neglectum / ROTER BEHAARTER DINKEL</t>
  </si>
  <si>
    <t>36668</t>
  </si>
  <si>
    <t>var.arduini / NOERDLINGER GRANNEN</t>
  </si>
  <si>
    <t>36669</t>
  </si>
  <si>
    <t>var.arduini / WALLE</t>
  </si>
  <si>
    <t>36670</t>
  </si>
  <si>
    <r>
      <t>Tabelle 6</t>
    </r>
    <r>
      <rPr>
        <sz val="12"/>
        <rFont val="Arial"/>
        <family val="2"/>
      </rPr>
      <t xml:space="preserve">: Mikroskopische Untersuchung der Genotypen von </t>
    </r>
    <r>
      <rPr>
        <i/>
        <sz val="12"/>
        <rFont val="Arial"/>
        <family val="2"/>
      </rPr>
      <t>T. monococcum</t>
    </r>
    <r>
      <rPr>
        <sz val="12"/>
        <rFont val="Arial"/>
        <family val="2"/>
      </rPr>
      <t xml:space="preserve"> mit der besten prähaustoriellen Resistenz gegen </t>
    </r>
    <r>
      <rPr>
        <i/>
        <sz val="12"/>
        <rFont val="Arial"/>
        <family val="2"/>
      </rPr>
      <t xml:space="preserve">P. triticina, </t>
    </r>
    <r>
      <rPr>
        <sz val="12"/>
        <rFont val="Arial"/>
        <family val="2"/>
      </rPr>
      <t>Identifizierung von Haustorien und Blattflecken.                                                 (h  Stunden, n.I.  nach der Inokulation)</t>
    </r>
  </si>
  <si>
    <r>
      <t>Tabelle 7</t>
    </r>
    <r>
      <rPr>
        <sz val="12"/>
        <rFont val="Arial"/>
        <family val="2"/>
      </rPr>
      <t xml:space="preserve">: Genotypen von </t>
    </r>
    <r>
      <rPr>
        <i/>
        <sz val="12"/>
        <rFont val="Arial"/>
        <family val="2"/>
      </rPr>
      <t>T. monococcum</t>
    </r>
    <r>
      <rPr>
        <sz val="12"/>
        <rFont val="Arial"/>
        <family val="2"/>
      </rPr>
      <t>, die auf Grund ihrer Blattflecken in der Feldprüfung auf Resistenz gegen</t>
    </r>
    <r>
      <rPr>
        <i/>
        <sz val="12"/>
        <rFont val="Arial"/>
        <family val="2"/>
      </rPr>
      <t xml:space="preserve"> P. triticina</t>
    </r>
    <r>
      <rPr>
        <sz val="12"/>
        <rFont val="Arial"/>
        <family val="2"/>
      </rPr>
      <t xml:space="preserve"> nicht für einen 3. Selektionsschritt verwendet wurden. (h Stunden, n.I. nach der Inokulation)</t>
    </r>
  </si>
  <si>
    <r>
      <t>Tabelle 8</t>
    </r>
    <r>
      <rPr>
        <sz val="12"/>
        <rFont val="Arial"/>
        <family val="2"/>
      </rPr>
      <t xml:space="preserve">: Genotypen von </t>
    </r>
    <r>
      <rPr>
        <i/>
        <sz val="12"/>
        <rFont val="Arial"/>
        <family val="2"/>
      </rPr>
      <t>T. boeoticum</t>
    </r>
    <r>
      <rPr>
        <sz val="12"/>
        <rFont val="Arial"/>
        <family val="2"/>
      </rPr>
      <t xml:space="preserve">. Sie wurden auf Grund ihrer Blattflecken in der Feldprüfung auf Resistenz gegen </t>
    </r>
    <r>
      <rPr>
        <i/>
        <sz val="12"/>
        <rFont val="Arial"/>
        <family val="2"/>
      </rPr>
      <t>P. triticina</t>
    </r>
    <r>
      <rPr>
        <sz val="12"/>
        <rFont val="Arial"/>
        <family val="2"/>
      </rPr>
      <t xml:space="preserve"> nicht für einen dritten Selektionsschritt verwendet. (h  Stunden, n.I.  nach der Inokulation)</t>
    </r>
  </si>
  <si>
    <r>
      <t>Tabelle 12</t>
    </r>
    <r>
      <rPr>
        <sz val="12"/>
        <rFont val="Arial"/>
        <family val="2"/>
      </rPr>
      <t xml:space="preserve">: Genotypen von </t>
    </r>
    <r>
      <rPr>
        <i/>
        <sz val="12"/>
        <rFont val="Arial"/>
        <family val="2"/>
      </rPr>
      <t>T. turgidum</t>
    </r>
    <r>
      <rPr>
        <sz val="12"/>
        <rFont val="Arial"/>
        <family val="2"/>
      </rPr>
      <t xml:space="preserve">, die in den Jahre 2002 und 2003 im Feld auf partielle Resistenz gegen </t>
    </r>
    <r>
      <rPr>
        <i/>
        <sz val="12"/>
        <rFont val="Arial"/>
        <family val="2"/>
      </rPr>
      <t>P. triticina</t>
    </r>
    <r>
      <rPr>
        <sz val="12"/>
        <rFont val="Arial"/>
        <family val="2"/>
      </rPr>
      <t xml:space="preserve"> geprüft wurden. Ein Teil der 2003 angebauten Einzelpflanzen-Nachkommenschaften (EP) war auf Grund der Witterungsverhältnisse ausgefallen (-).</t>
    </r>
  </si>
  <si>
    <r>
      <t>Tabelle 13</t>
    </r>
    <r>
      <rPr>
        <sz val="12"/>
        <rFont val="Arial"/>
        <family val="2"/>
      </rPr>
      <t xml:space="preserve">: Prüfung der Resistenz gegen </t>
    </r>
    <r>
      <rPr>
        <i/>
        <sz val="12"/>
        <rFont val="Arial"/>
        <family val="2"/>
      </rPr>
      <t>P. triticina</t>
    </r>
    <r>
      <rPr>
        <sz val="12"/>
        <rFont val="Arial"/>
        <family val="2"/>
      </rPr>
      <t xml:space="preserve"> im Feldversuch 2003 bei Genotypen von </t>
    </r>
    <r>
      <rPr>
        <i/>
        <sz val="12"/>
        <rFont val="Arial"/>
        <family val="2"/>
      </rPr>
      <t>T. spelta</t>
    </r>
    <r>
      <rPr>
        <sz val="12"/>
        <rFont val="Arial"/>
        <family val="2"/>
      </rPr>
      <t xml:space="preserve">. Nur die Dinkelsorten (lfd. Nr. 264-282) und die Genotypen mit einer ersten Bonitur von maximal 30% wurden  ein zweites Mal bonitiert.  </t>
    </r>
  </si>
  <si>
    <r>
      <t>Tabelle 14</t>
    </r>
    <r>
      <rPr>
        <sz val="12"/>
        <rFont val="Arial"/>
        <family val="2"/>
      </rPr>
      <t>: Prüfung von Weizensorten (</t>
    </r>
    <r>
      <rPr>
        <i/>
        <sz val="12"/>
        <rFont val="Arial"/>
        <family val="2"/>
      </rPr>
      <t>T. aestivum</t>
    </r>
    <r>
      <rPr>
        <sz val="12"/>
        <rFont val="Arial"/>
        <family val="2"/>
      </rPr>
      <t xml:space="preserve">) und Genotypen von </t>
    </r>
    <r>
      <rPr>
        <i/>
        <sz val="12"/>
        <rFont val="Arial"/>
        <family val="2"/>
      </rPr>
      <t>T. monococcum</t>
    </r>
    <r>
      <rPr>
        <sz val="12"/>
        <rFont val="Arial"/>
        <family val="2"/>
      </rPr>
      <t xml:space="preserve">, </t>
    </r>
    <r>
      <rPr>
        <i/>
        <sz val="12"/>
        <rFont val="Arial"/>
        <family val="2"/>
      </rPr>
      <t>T. dicoccum</t>
    </r>
    <r>
      <rPr>
        <sz val="12"/>
        <rFont val="Arial"/>
        <family val="2"/>
      </rPr>
      <t xml:space="preserve">, </t>
    </r>
    <r>
      <rPr>
        <i/>
        <sz val="12"/>
        <rFont val="Arial"/>
        <family val="2"/>
      </rPr>
      <t>T. turgidum</t>
    </r>
    <r>
      <rPr>
        <sz val="12"/>
        <rFont val="Arial"/>
        <family val="2"/>
      </rPr>
      <t xml:space="preserve"> und </t>
    </r>
    <r>
      <rPr>
        <i/>
        <sz val="12"/>
        <rFont val="Arial"/>
        <family val="2"/>
      </rPr>
      <t>T.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spelta</t>
    </r>
    <r>
      <rPr>
        <sz val="12"/>
        <rFont val="Arial"/>
        <family val="2"/>
      </rPr>
      <t xml:space="preserve"> im Ökoversuch 2003 an den Standorten Aschersleben und Glüsig auf Resistenz gegen </t>
    </r>
    <r>
      <rPr>
        <i/>
        <sz val="12"/>
        <rFont val="Arial"/>
        <family val="2"/>
      </rPr>
      <t>P. triticina</t>
    </r>
    <r>
      <rPr>
        <sz val="12"/>
        <rFont val="Arial"/>
        <family val="2"/>
      </rPr>
      <t>.</t>
    </r>
  </si>
  <si>
    <r>
      <t>Tabelle 15</t>
    </r>
    <r>
      <rPr>
        <sz val="12"/>
        <rFont val="Arial"/>
        <family val="2"/>
      </rPr>
      <t xml:space="preserve">: Varianzanalyse der im Ökoversuch 2003 an den Orten Aschersleben und Glüsig angebauten Genotypen von </t>
    </r>
    <r>
      <rPr>
        <i/>
        <sz val="12"/>
        <rFont val="Arial"/>
        <family val="2"/>
      </rPr>
      <t>T.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aestivum (Standardsorten),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T. dicoccum</t>
    </r>
    <r>
      <rPr>
        <sz val="12"/>
        <rFont val="Arial"/>
        <family val="2"/>
      </rPr>
      <t xml:space="preserve">, </t>
    </r>
    <r>
      <rPr>
        <i/>
        <sz val="12"/>
        <rFont val="Arial"/>
        <family val="2"/>
      </rPr>
      <t>T. turgidum</t>
    </r>
    <r>
      <rPr>
        <sz val="12"/>
        <rFont val="Arial"/>
        <family val="2"/>
      </rPr>
      <t xml:space="preserve"> und </t>
    </r>
    <r>
      <rPr>
        <i/>
        <sz val="12"/>
        <rFont val="Arial"/>
        <family val="2"/>
      </rPr>
      <t xml:space="preserve">T. spelta </t>
    </r>
  </si>
  <si>
    <r>
      <t>Tabelle B</t>
    </r>
    <r>
      <rPr>
        <sz val="12"/>
        <rFont val="Arial"/>
        <family val="2"/>
      </rPr>
      <t xml:space="preserve">: Genotypen von </t>
    </r>
    <r>
      <rPr>
        <i/>
        <sz val="12"/>
        <rFont val="Arial"/>
        <family val="2"/>
      </rPr>
      <t>T. dicoccum</t>
    </r>
    <r>
      <rPr>
        <sz val="12"/>
        <rFont val="Arial"/>
        <family val="2"/>
      </rPr>
      <t xml:space="preserve">, die in der Feldprüfung 2003 ausfielen und nicht auf Resistenz gegen </t>
    </r>
    <r>
      <rPr>
        <i/>
        <sz val="12"/>
        <rFont val="Arial"/>
        <family val="2"/>
      </rPr>
      <t>P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triticina</t>
    </r>
    <r>
      <rPr>
        <sz val="12"/>
        <rFont val="Arial"/>
        <family val="2"/>
      </rPr>
      <t xml:space="preserve"> getestet werden konnten</t>
    </r>
  </si>
  <si>
    <r>
      <t>Tabelle C</t>
    </r>
    <r>
      <rPr>
        <sz val="12"/>
        <rFont val="Arial"/>
        <family val="2"/>
      </rPr>
      <t xml:space="preserve">: Genotypen von </t>
    </r>
    <r>
      <rPr>
        <i/>
        <sz val="12"/>
        <rFont val="Arial"/>
        <family val="2"/>
      </rPr>
      <t>T. turgidum</t>
    </r>
    <r>
      <rPr>
        <sz val="12"/>
        <rFont val="Arial"/>
        <family val="2"/>
      </rPr>
      <t xml:space="preserve">, die in der Feldprüfung 2003 ausfielen und nicht auf Resistenz gegen </t>
    </r>
    <r>
      <rPr>
        <i/>
        <sz val="12"/>
        <rFont val="Arial"/>
        <family val="2"/>
      </rPr>
      <t xml:space="preserve">P. triticina </t>
    </r>
    <r>
      <rPr>
        <sz val="12"/>
        <rFont val="Arial"/>
        <family val="2"/>
      </rPr>
      <t>getestet werden konnten</t>
    </r>
  </si>
  <si>
    <r>
      <t>Tabelle D</t>
    </r>
    <r>
      <rPr>
        <sz val="12"/>
        <rFont val="Arial"/>
        <family val="2"/>
      </rPr>
      <t xml:space="preserve">: Genotypen von </t>
    </r>
    <r>
      <rPr>
        <i/>
        <sz val="12"/>
        <rFont val="Arial"/>
        <family val="2"/>
      </rPr>
      <t>T. spelta</t>
    </r>
    <r>
      <rPr>
        <sz val="12"/>
        <rFont val="Arial"/>
        <family val="2"/>
      </rPr>
      <t xml:space="preserve">, die in der Feldprüfung 2003 ausfielen und nicht auf Resistenz gegen </t>
    </r>
    <r>
      <rPr>
        <i/>
        <sz val="12"/>
        <rFont val="Arial"/>
        <family val="2"/>
      </rPr>
      <t>P. triticina</t>
    </r>
    <r>
      <rPr>
        <sz val="12"/>
        <rFont val="Arial"/>
        <family val="2"/>
      </rPr>
      <t xml:space="preserve"> getestet werden konnten</t>
    </r>
  </si>
  <si>
    <r>
      <t>Tabelle E</t>
    </r>
    <r>
      <rPr>
        <sz val="12"/>
        <rFont val="Arial"/>
        <family val="2"/>
      </rPr>
      <t xml:space="preserve">: Genotypen von </t>
    </r>
    <r>
      <rPr>
        <i/>
        <sz val="12"/>
        <rFont val="Arial"/>
        <family val="2"/>
      </rPr>
      <t>T. dicoccum</t>
    </r>
    <r>
      <rPr>
        <sz val="12"/>
        <rFont val="Arial"/>
        <family val="2"/>
      </rPr>
      <t xml:space="preserve">, </t>
    </r>
    <r>
      <rPr>
        <i/>
        <sz val="12"/>
        <rFont val="Arial"/>
        <family val="2"/>
      </rPr>
      <t>T. turgidum</t>
    </r>
    <r>
      <rPr>
        <sz val="12"/>
        <rFont val="Arial"/>
        <family val="2"/>
      </rPr>
      <t xml:space="preserve"> und </t>
    </r>
    <r>
      <rPr>
        <i/>
        <sz val="12"/>
        <rFont val="Arial"/>
        <family val="2"/>
      </rPr>
      <t>T. spelta</t>
    </r>
    <r>
      <rPr>
        <sz val="12"/>
        <rFont val="Arial"/>
        <family val="2"/>
      </rPr>
      <t xml:space="preserve">, die im Ökoversuch 2003 ausfielen und nicht auf Resistenz gegen </t>
    </r>
    <r>
      <rPr>
        <i/>
        <sz val="12"/>
        <rFont val="Arial"/>
        <family val="2"/>
      </rPr>
      <t>P. triticina</t>
    </r>
    <r>
      <rPr>
        <sz val="12"/>
        <rFont val="Arial"/>
        <family val="2"/>
      </rPr>
      <t xml:space="preserve"> getestet werden konnten</t>
    </r>
  </si>
  <si>
    <t>var.vulpinum / FUCHSSPELZ</t>
  </si>
  <si>
    <t>36671</t>
  </si>
  <si>
    <t>var.vulpinum / ROTER BEGRANNTER TIROLER DINKEL</t>
  </si>
  <si>
    <t>36673</t>
  </si>
  <si>
    <t>var.albivelutinum / WEISSER BEHAARTER GRANNENSPELZ</t>
  </si>
  <si>
    <t>36674</t>
  </si>
  <si>
    <t>var.albivelutinum / AST. 11B</t>
  </si>
  <si>
    <t>36676</t>
  </si>
  <si>
    <t>var.rubrovelutinum / COLL. BBA 1305</t>
  </si>
  <si>
    <t>36678</t>
  </si>
  <si>
    <t>var.coeruleum / COLL. WEIHENSTEPHAN</t>
  </si>
  <si>
    <t>36679</t>
  </si>
  <si>
    <t>var.coeruleum / ASTURIEN</t>
  </si>
  <si>
    <t>36680</t>
  </si>
  <si>
    <t>var.arduini / DARUN-ALI-GUDAR</t>
  </si>
  <si>
    <t>36681</t>
  </si>
  <si>
    <t>var.arduini / ISFAHAN 77F</t>
  </si>
  <si>
    <t>37413</t>
  </si>
  <si>
    <t>var.duhamelianum / FUGGERS BABENHAUSER ZUCHTVEESEN</t>
  </si>
  <si>
    <t>37417</t>
  </si>
  <si>
    <t>var.duhamelianum / POMMERS HOHENAUER KOLBENSPELZ</t>
  </si>
  <si>
    <t>37427</t>
  </si>
  <si>
    <t>var.recens / GELBER BEHAARTER DINKEL</t>
  </si>
  <si>
    <t>37428</t>
  </si>
  <si>
    <t>var.neglectum / SCHW. 90</t>
  </si>
  <si>
    <t>37438</t>
  </si>
  <si>
    <t>var.coeruleum / KAJANUS LANDSKRONA</t>
  </si>
  <si>
    <t>37441</t>
  </si>
  <si>
    <t>var.arduini / SERISH GAN 65G</t>
  </si>
  <si>
    <t>37445</t>
  </si>
  <si>
    <t>var.arduini / SHAHR KURD 411B</t>
  </si>
  <si>
    <t>38047</t>
  </si>
  <si>
    <t>OBERLAENDER SPELZ , Zuchtsorte</t>
  </si>
  <si>
    <t>38048</t>
  </si>
  <si>
    <t>RENVAL, Zuchtsorte</t>
  </si>
  <si>
    <t>38049</t>
  </si>
  <si>
    <t>OESTERREICHISCHER BURGDORF, Zuchtsorte</t>
  </si>
  <si>
    <t>38050</t>
  </si>
  <si>
    <t>ALBIN, Zuchtsorte</t>
  </si>
  <si>
    <t>38051</t>
  </si>
  <si>
    <t>ROKAL, Zuchtsorte</t>
  </si>
  <si>
    <t>38052</t>
  </si>
  <si>
    <t>OBERKULMER SPELZ, Zuchtsorte</t>
  </si>
  <si>
    <t>38053</t>
  </si>
  <si>
    <t>OSTRO, Zuchtsorte</t>
  </si>
  <si>
    <t>46312</t>
  </si>
  <si>
    <t>var.duhamelianum / FARNSBURG 6</t>
  </si>
  <si>
    <t>54539</t>
  </si>
  <si>
    <t>NEU-WU-1</t>
  </si>
  <si>
    <t>54540</t>
  </si>
  <si>
    <t>NEU-WU-2</t>
  </si>
  <si>
    <t>55107</t>
  </si>
  <si>
    <t>Weizen Zuchtsorte</t>
  </si>
  <si>
    <t>59126</t>
  </si>
  <si>
    <t>ZUCHTMATERIAL "ROT"</t>
  </si>
  <si>
    <t>61818</t>
  </si>
  <si>
    <t>Spelz, Dinkel Zuchtlinie</t>
  </si>
  <si>
    <t>62667</t>
  </si>
  <si>
    <t>FACHHOCHSCHULE / NEUZUECHTUNG</t>
  </si>
  <si>
    <t>63001</t>
  </si>
  <si>
    <t>KREUZUNG DINKEL</t>
  </si>
  <si>
    <t>251</t>
  </si>
  <si>
    <t>var.duhamelianum / MÜLLERS GAIBERGER</t>
  </si>
  <si>
    <t>262</t>
  </si>
  <si>
    <t>1538</t>
  </si>
  <si>
    <t>DEINISCHWANG</t>
  </si>
  <si>
    <t>1602</t>
  </si>
  <si>
    <t>6930</t>
  </si>
  <si>
    <t>var.vulpinum / HOHENHEIM SPAET</t>
  </si>
  <si>
    <t>6936</t>
  </si>
  <si>
    <t>var.vulpinum / AFGHAN NO VAWW 405 / 55</t>
  </si>
  <si>
    <t>13639</t>
  </si>
  <si>
    <t>OSCH 27E</t>
  </si>
  <si>
    <t>13819</t>
  </si>
  <si>
    <t>SCHW 25H Zuchtmaterial</t>
  </si>
  <si>
    <t>13821</t>
  </si>
  <si>
    <t>SCHW 27H Zuchtmaterial</t>
  </si>
  <si>
    <t>13983</t>
  </si>
  <si>
    <t>SCHW 58F Zuchtmaterial</t>
  </si>
  <si>
    <t>14557</t>
  </si>
  <si>
    <t>NAPF 4D Zuchtmaterial</t>
  </si>
  <si>
    <t>15237</t>
  </si>
  <si>
    <t>AST 32B Zuchtmaterial</t>
  </si>
  <si>
    <t>36657</t>
  </si>
  <si>
    <t>var.duhamelianum / ROTER DICHTAEHRIGER TIROLER SPELZ</t>
  </si>
  <si>
    <t>36672</t>
  </si>
  <si>
    <t>var.vulpinum / AST. 6E</t>
  </si>
  <si>
    <t>36675</t>
  </si>
  <si>
    <t>var.albivelutinum / ASTURIEN</t>
  </si>
  <si>
    <t>36677</t>
  </si>
  <si>
    <t>var.rubrovelutinum / ASTURIEN</t>
  </si>
  <si>
    <t>37265</t>
  </si>
  <si>
    <t>Wild</t>
  </si>
  <si>
    <t>37446</t>
  </si>
  <si>
    <t>var.arduini / TAGKANAK 416 A</t>
  </si>
  <si>
    <t>59127</t>
  </si>
  <si>
    <t>ZUCHTMATERIAL "WEISS"</t>
  </si>
  <si>
    <t>1263</t>
  </si>
  <si>
    <t>var.duhamelianum / ROTER TIROLER DINKEL, DICHT</t>
  </si>
  <si>
    <t>1784</t>
  </si>
  <si>
    <t>var.alefeldii / SCHWARZER BEHAARTER WINTER-KOLBENDINKEL AUS NÖRDLINGEN</t>
  </si>
  <si>
    <t>2128</t>
  </si>
  <si>
    <t>var.caeruleum</t>
  </si>
  <si>
    <t>3238</t>
  </si>
  <si>
    <t>3419</t>
  </si>
  <si>
    <t>var.caeruleum / SCHWARZER BARTSPELZ</t>
  </si>
  <si>
    <t>3445</t>
  </si>
  <si>
    <t>var.caeruleum / BLAUER SAMTIGER</t>
  </si>
  <si>
    <t>3666</t>
  </si>
  <si>
    <t>3770</t>
  </si>
  <si>
    <t>4318</t>
  </si>
  <si>
    <t>var.albivelutinum</t>
  </si>
  <si>
    <t>4609</t>
  </si>
  <si>
    <t>var.neglectum</t>
  </si>
  <si>
    <t>5648</t>
  </si>
  <si>
    <t>var.duhamelianum / VON RECHBERGS BRAUNER WINTERSPELZ</t>
  </si>
  <si>
    <t>9870</t>
  </si>
  <si>
    <t>9871</t>
  </si>
  <si>
    <t>var.vulpinum</t>
  </si>
  <si>
    <t>12943</t>
  </si>
  <si>
    <t>13352</t>
  </si>
  <si>
    <t>ssp.kuckuckianum Gökg. var.ispharalbispicatum</t>
  </si>
  <si>
    <t>14165</t>
  </si>
  <si>
    <t>17019</t>
  </si>
  <si>
    <t>17506</t>
  </si>
  <si>
    <t>SPANIEN</t>
  </si>
  <si>
    <t>17507</t>
  </si>
  <si>
    <t>var.turanalborecens</t>
  </si>
  <si>
    <t>17508</t>
  </si>
  <si>
    <t>var.turanalefeldii</t>
  </si>
  <si>
    <t>17513</t>
  </si>
  <si>
    <t>TKM (Turkmenistan)</t>
  </si>
  <si>
    <t>Species</t>
  </si>
  <si>
    <t>var. farrum, EICHENBARBENER</t>
  </si>
  <si>
    <t>var. fuchsii, ROTER EMMER</t>
  </si>
  <si>
    <t>var. macratherum, LEIPZIG 1926</t>
  </si>
  <si>
    <t>36561</t>
  </si>
  <si>
    <t>BAZ 1/02</t>
  </si>
  <si>
    <t>var. farrum, AMIDONIER / FRA</t>
  </si>
  <si>
    <t>36601</t>
  </si>
  <si>
    <t>var. farrum, WEISSER EMMER</t>
  </si>
  <si>
    <t>36603</t>
  </si>
  <si>
    <t>var. farrum/tricoccum, EMMER</t>
  </si>
  <si>
    <t>36604</t>
  </si>
  <si>
    <t>var. tricoccum/farrum, AEGYPTISCHER EMMER</t>
  </si>
  <si>
    <t>13218/2235</t>
  </si>
  <si>
    <t>var. macratherum, SUN</t>
  </si>
  <si>
    <t>27866</t>
  </si>
  <si>
    <t>37388</t>
  </si>
  <si>
    <t>T. turgidum</t>
  </si>
  <si>
    <t>var. coeleste, CENAD / ROM</t>
  </si>
  <si>
    <t>595</t>
  </si>
  <si>
    <t>var. coeleste, AUSTRALISCHER</t>
  </si>
  <si>
    <t>1323</t>
  </si>
  <si>
    <t>var. dinurum, VILMORIN NONETTE DE LAUSANNE</t>
  </si>
  <si>
    <t>36627</t>
  </si>
  <si>
    <t>var. linneanum, MIRACLE / ITA</t>
  </si>
  <si>
    <t>647</t>
  </si>
  <si>
    <t>var. speciosum, BUCA NERA UNBEHAART ROT</t>
  </si>
  <si>
    <t>2318</t>
  </si>
  <si>
    <t>var. gentile, GRC</t>
  </si>
  <si>
    <t>4655</t>
  </si>
  <si>
    <t>var. jodurum, AUS</t>
  </si>
  <si>
    <t>7006/2143</t>
  </si>
  <si>
    <t>var. mirabile, BLE OSIRIS</t>
  </si>
  <si>
    <t>T. spelta</t>
  </si>
  <si>
    <t>Zuchtlinie / IRN</t>
  </si>
  <si>
    <t>T. dicoccum</t>
  </si>
  <si>
    <t>Mittlere Bonituren                   (% befallene Blattfläche)</t>
  </si>
  <si>
    <t>ASL</t>
  </si>
  <si>
    <t>Glüsig</t>
  </si>
  <si>
    <t>R1</t>
  </si>
  <si>
    <t>BSA-WW 2803</t>
  </si>
  <si>
    <t>Schweiger-Weizen Gesellschaft</t>
  </si>
  <si>
    <t>T. aestivum</t>
  </si>
  <si>
    <t>Enorm</t>
  </si>
  <si>
    <t>R2</t>
  </si>
  <si>
    <t>BSA-WW2406</t>
  </si>
  <si>
    <t>Pflanzenzucht Dr. Franck</t>
  </si>
  <si>
    <t>Ludwig</t>
  </si>
  <si>
    <t>R3</t>
  </si>
  <si>
    <t>BSA-WW 2646</t>
  </si>
  <si>
    <t>Saatzucht Hadmersleben</t>
  </si>
  <si>
    <t>Altos</t>
  </si>
  <si>
    <t>R4</t>
  </si>
  <si>
    <t>BSA-WW 2804</t>
  </si>
  <si>
    <t>Ökostar</t>
  </si>
  <si>
    <t>R5</t>
  </si>
  <si>
    <t>BSA-WW 1968</t>
  </si>
  <si>
    <t>Saatzucht Dr. Strube</t>
  </si>
  <si>
    <t>Batis</t>
  </si>
  <si>
    <t>R6</t>
  </si>
  <si>
    <t>BSA-WW 1969</t>
  </si>
  <si>
    <t>Pegassos</t>
  </si>
  <si>
    <t>R7</t>
  </si>
  <si>
    <t>BSA-WW 2376</t>
  </si>
  <si>
    <t>BAZ-IER</t>
  </si>
  <si>
    <t>Mewa</t>
  </si>
  <si>
    <t>R8</t>
  </si>
  <si>
    <t>BSA-WW 1641</t>
  </si>
  <si>
    <t>Bussard</t>
  </si>
  <si>
    <t>T. monococcum</t>
  </si>
  <si>
    <t>var. hornemannii, HALLE</t>
  </si>
  <si>
    <t>0 CC</t>
  </si>
  <si>
    <t>0 C</t>
  </si>
  <si>
    <t>var. hornemannii, BONN 1</t>
  </si>
  <si>
    <t>var. flavescens, BALKAN</t>
  </si>
  <si>
    <t>var. hornemannii, Berlin 1</t>
  </si>
  <si>
    <t>7037</t>
  </si>
  <si>
    <t>var. vulgare, LEIPZIG SPAET 1</t>
  </si>
  <si>
    <t>0 NN</t>
  </si>
  <si>
    <t>var. hornemannii, LEIPZIG SPAET 2</t>
  </si>
  <si>
    <t>var. hornemannii, LEIPZIG SPAET 3</t>
  </si>
  <si>
    <t>var. hohensteinii, WEIHENSTEPHAN</t>
  </si>
  <si>
    <t>15933</t>
  </si>
  <si>
    <t>0 c</t>
  </si>
  <si>
    <t>var. hornemannii, ROTES SAMTIGES KORN</t>
  </si>
  <si>
    <t>var. hornemannii, BONN 3A</t>
  </si>
  <si>
    <t>0 nn</t>
  </si>
  <si>
    <t>0 n</t>
  </si>
  <si>
    <t>var. vulgare, EINKORN BERLIN 3</t>
  </si>
  <si>
    <t>0nn</t>
  </si>
  <si>
    <t>36581</t>
  </si>
  <si>
    <t>36581, var. hornemannii, WILDEINKORN</t>
  </si>
  <si>
    <t>0 Nn</t>
  </si>
  <si>
    <t>36582</t>
  </si>
  <si>
    <t>var. hornemannii, MONOCOCCUM AUS BELGIEN</t>
  </si>
  <si>
    <t>var. flavescens, MOJKA II</t>
  </si>
  <si>
    <t>0 N</t>
  </si>
  <si>
    <t>var. vulgare, EINKORN LEIPZIG 1</t>
  </si>
  <si>
    <t>0NN</t>
  </si>
  <si>
    <t>var. flavescens, BONN 3</t>
  </si>
  <si>
    <t>0 cc</t>
  </si>
  <si>
    <t>SEELOWITZER WINTERGRANNEN IMPERIAL</t>
  </si>
  <si>
    <t>var. majus, WEIHENSTEPHAN</t>
  </si>
  <si>
    <t>var. atratum, GRAUER EMMER</t>
  </si>
  <si>
    <t>8271</t>
  </si>
  <si>
    <t>36608</t>
  </si>
  <si>
    <t>var. macratherum, KEDA / SUN</t>
  </si>
  <si>
    <t>36609</t>
  </si>
  <si>
    <t>var. macratherum,  EMMER AUS BELGIEN</t>
  </si>
  <si>
    <t>36599</t>
  </si>
  <si>
    <t>var. melanurum, VERZWEIGTER SCHWARZER EMMER</t>
  </si>
  <si>
    <t>36605</t>
  </si>
  <si>
    <t>var. rufum, ROTER EMMER</t>
  </si>
  <si>
    <t>7027</t>
  </si>
  <si>
    <t>var. tragi, PROF. RAUM</t>
  </si>
  <si>
    <t>36600</t>
  </si>
  <si>
    <t>AMBO / ETH</t>
  </si>
  <si>
    <t>16774</t>
  </si>
  <si>
    <t>Population aus biodyn. Genoss.</t>
  </si>
  <si>
    <t>13218/2252</t>
  </si>
  <si>
    <t>7009</t>
  </si>
  <si>
    <t>var. buccale, HEINES RAUHWEIZEN</t>
  </si>
  <si>
    <t>36631</t>
  </si>
  <si>
    <t>var. coeleste, AUSTRAL. RAUHWEIZEN</t>
  </si>
  <si>
    <t>1438</t>
  </si>
  <si>
    <t>var. dinurum, MATTY RAUHWEIZEN BEHAART DICHT</t>
  </si>
  <si>
    <t>1439</t>
  </si>
  <si>
    <t>var. dinurum, MATTY</t>
  </si>
  <si>
    <t>36625</t>
  </si>
  <si>
    <t>var. dinurum, HONES HARTWEIZEN</t>
  </si>
  <si>
    <t>6982</t>
  </si>
  <si>
    <t>var. dinurum, BLE GEANT DE ST. HELENE</t>
  </si>
  <si>
    <t>6984</t>
  </si>
  <si>
    <t>var. dinurum, METTES RAUHWEIZEN</t>
  </si>
  <si>
    <t>6990</t>
  </si>
  <si>
    <t>var. dinurum, BENAT</t>
  </si>
  <si>
    <t>841</t>
  </si>
  <si>
    <t>var. dinurum, HEINES RIVETTES BEARDED</t>
  </si>
  <si>
    <t>6983</t>
  </si>
  <si>
    <t>var. falsejodurum, CENAD</t>
  </si>
  <si>
    <t>6985</t>
  </si>
  <si>
    <t>var. gentile, CENAD</t>
  </si>
  <si>
    <t>7010</t>
  </si>
  <si>
    <t>var. linneanum, WEIHENSTEPHAN</t>
  </si>
  <si>
    <t>7011</t>
  </si>
  <si>
    <t>var. nigro-pseudosalomonis, AKBASAK 2</t>
  </si>
  <si>
    <t>7015</t>
  </si>
  <si>
    <t>var. rubroatrum, FUCENCA SIMIDURO / ITA</t>
  </si>
  <si>
    <t>7016</t>
  </si>
  <si>
    <t>var. rubrosemineum, CENAD</t>
  </si>
  <si>
    <t>7013</t>
  </si>
  <si>
    <t>var. tristerubroatrum, CENAD</t>
  </si>
  <si>
    <t>1285</t>
  </si>
  <si>
    <t>var. rubroatrum, PULARDO DE AUVERIA / ESP</t>
  </si>
  <si>
    <t>7003/2102</t>
  </si>
  <si>
    <t>BAR 3/02</t>
  </si>
  <si>
    <t>var. speciosum, ROGOSYE</t>
  </si>
  <si>
    <t>7003/2103</t>
  </si>
  <si>
    <t>7006/2144</t>
  </si>
  <si>
    <t>36565</t>
  </si>
  <si>
    <t>BAR HA02</t>
  </si>
  <si>
    <t>var. linneanum, ALBERSHOFER / CHE</t>
  </si>
  <si>
    <t>BSA-SPW 2100</t>
  </si>
  <si>
    <t>var. duhamelianum, DEINISCHWANG</t>
  </si>
  <si>
    <t>var. arduini, HOHENHEIMER FRUEH</t>
  </si>
  <si>
    <t>var. recens, A. OERLIKON / CHE</t>
  </si>
  <si>
    <t>var. albivelutinum, WEISSER BEHAARTER GRANNENSPELZ</t>
  </si>
  <si>
    <t>var. duhamelianum, FUGGERS BABENHAUSER ZUCHTVEESEN</t>
  </si>
  <si>
    <t>var. recens, GELBER BEHAARTER DINKEL</t>
  </si>
  <si>
    <t>ALBIN</t>
  </si>
  <si>
    <t>Variationsursache</t>
  </si>
  <si>
    <t>Freiheits-grade</t>
  </si>
  <si>
    <t>Mittlere Abweichungsquadrate</t>
  </si>
  <si>
    <t>F-Test</t>
  </si>
  <si>
    <r>
      <t>Standards (</t>
    </r>
    <r>
      <rPr>
        <i/>
        <sz val="8"/>
        <rFont val="Arial"/>
        <family val="2"/>
      </rPr>
      <t>T. aestivum</t>
    </r>
    <r>
      <rPr>
        <sz val="8"/>
        <rFont val="Arial"/>
        <family val="2"/>
      </rPr>
      <t>)</t>
    </r>
  </si>
  <si>
    <t>26,42 **</t>
  </si>
  <si>
    <t>Orte</t>
  </si>
  <si>
    <t>Fehler</t>
  </si>
  <si>
    <r>
      <t>Genotypen (</t>
    </r>
    <r>
      <rPr>
        <i/>
        <sz val="8"/>
        <rFont val="Arial"/>
        <family val="2"/>
      </rPr>
      <t>T. dicoccum</t>
    </r>
    <r>
      <rPr>
        <sz val="8"/>
        <rFont val="Arial"/>
        <family val="2"/>
      </rPr>
      <t xml:space="preserve">,                </t>
    </r>
    <r>
      <rPr>
        <i/>
        <sz val="8"/>
        <rFont val="Arial"/>
        <family val="2"/>
      </rPr>
      <t>T. turgidum</t>
    </r>
    <r>
      <rPr>
        <sz val="8"/>
        <rFont val="Arial"/>
        <family val="2"/>
      </rPr>
      <t>)</t>
    </r>
  </si>
  <si>
    <t>22,44 **</t>
  </si>
  <si>
    <r>
      <t>Genotypen (</t>
    </r>
    <r>
      <rPr>
        <i/>
        <sz val="8"/>
        <rFont val="Arial"/>
        <family val="2"/>
      </rPr>
      <t>T. spelta</t>
    </r>
    <r>
      <rPr>
        <sz val="8"/>
        <rFont val="Arial"/>
        <family val="2"/>
      </rPr>
      <t>)</t>
    </r>
  </si>
  <si>
    <t>15,33 **</t>
  </si>
  <si>
    <t>Mittlere Bonituren</t>
  </si>
  <si>
    <t>% befallene Blattfläche</t>
  </si>
  <si>
    <t>Mittelwert-vergleich</t>
  </si>
  <si>
    <t>a</t>
  </si>
  <si>
    <t>ab</t>
  </si>
  <si>
    <t>abc</t>
  </si>
  <si>
    <t>abcd</t>
  </si>
  <si>
    <t>abcde</t>
  </si>
  <si>
    <t>abcdef</t>
  </si>
  <si>
    <t>abcdefg</t>
  </si>
  <si>
    <t>bcdefg</t>
  </si>
  <si>
    <t>cdefg</t>
  </si>
  <si>
    <t>defg</t>
  </si>
  <si>
    <t>efgh</t>
  </si>
  <si>
    <t>BSA-WW 2406</t>
  </si>
  <si>
    <t>fgh</t>
  </si>
  <si>
    <t>gh</t>
  </si>
  <si>
    <t>hi</t>
  </si>
  <si>
    <t>BSA-WW 1926</t>
  </si>
  <si>
    <t>Borenos</t>
  </si>
  <si>
    <t>i</t>
  </si>
  <si>
    <t>bcde</t>
  </si>
  <si>
    <t>bcdef</t>
  </si>
  <si>
    <t>cdef</t>
  </si>
  <si>
    <t>BSA-WW 2894</t>
  </si>
  <si>
    <t>def</t>
  </si>
  <si>
    <t>ef</t>
  </si>
  <si>
    <t>f</t>
  </si>
  <si>
    <r>
      <t>Tabelle 16</t>
    </r>
    <r>
      <rPr>
        <sz val="12"/>
        <rFont val="Arial"/>
        <family val="2"/>
      </rPr>
      <t xml:space="preserve">: Vergleich der mittleren partiellen Resistenz der Genotypen von </t>
    </r>
    <r>
      <rPr>
        <i/>
        <sz val="12"/>
        <rFont val="Arial"/>
        <family val="2"/>
      </rPr>
      <t>T. dicoccum</t>
    </r>
    <r>
      <rPr>
        <sz val="12"/>
        <rFont val="Arial"/>
        <family val="2"/>
      </rPr>
      <t xml:space="preserve"> und </t>
    </r>
    <r>
      <rPr>
        <i/>
        <sz val="12"/>
        <rFont val="Arial"/>
        <family val="2"/>
      </rPr>
      <t>T. turgidum</t>
    </r>
    <r>
      <rPr>
        <sz val="12"/>
        <rFont val="Arial"/>
        <family val="2"/>
      </rPr>
      <t xml:space="preserve"> und der Standardsorten (</t>
    </r>
    <r>
      <rPr>
        <i/>
        <sz val="12"/>
        <rFont val="Arial"/>
        <family val="2"/>
      </rPr>
      <t>T. aestivum</t>
    </r>
    <r>
      <rPr>
        <sz val="12"/>
        <rFont val="Arial"/>
        <family val="2"/>
      </rPr>
      <t>) im Ökoversuch 2003. Mittelwerte mit gleichen Buchstaben unterscheiden sich nach dem Tukey-Test nicht signifikant bei P = 0,01.</t>
    </r>
  </si>
  <si>
    <r>
      <t>Tabelle 17</t>
    </r>
    <r>
      <rPr>
        <sz val="12"/>
        <rFont val="Arial"/>
        <family val="2"/>
      </rPr>
      <t xml:space="preserve">: Vergleich der mittleren Resistenz der Genotypen von </t>
    </r>
    <r>
      <rPr>
        <i/>
        <sz val="12"/>
        <rFont val="Arial"/>
        <family val="2"/>
      </rPr>
      <t>T. spelta</t>
    </r>
    <r>
      <rPr>
        <sz val="12"/>
        <rFont val="Arial"/>
        <family val="2"/>
      </rPr>
      <t xml:space="preserve"> und der Standardsorten (</t>
    </r>
    <r>
      <rPr>
        <i/>
        <sz val="12"/>
        <rFont val="Arial"/>
        <family val="2"/>
      </rPr>
      <t>T.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aestivum)</t>
    </r>
    <r>
      <rPr>
        <sz val="12"/>
        <rFont val="Arial"/>
        <family val="2"/>
      </rPr>
      <t xml:space="preserve"> im Ökoversuch 2003. Mittelwerte mit gleichen Buchstaben unterscheiden sich nach dem Tukey-Test nicht signifikant bei P = 0,01.</t>
    </r>
  </si>
  <si>
    <t>var.album / WAGGERSHAUSER HOHENHEIMER WIEßER KOLBEN</t>
  </si>
  <si>
    <t>263</t>
  </si>
  <si>
    <t>var.duhamelianum / STEINERS ROTER TIROLER DINKEL</t>
  </si>
  <si>
    <t>474</t>
  </si>
  <si>
    <t>var.album / SPELZ AUS TZARIBORD</t>
  </si>
  <si>
    <t>564</t>
  </si>
  <si>
    <t>var.duhamelianum / ROTER SOMMER KOLBEN</t>
  </si>
  <si>
    <t>581</t>
  </si>
  <si>
    <t>var.album</t>
  </si>
  <si>
    <t>587</t>
  </si>
  <si>
    <t>var.arduini</t>
  </si>
  <si>
    <t>685</t>
  </si>
  <si>
    <t>869</t>
  </si>
  <si>
    <t>var.album / LOHNAUER SOMMERSPELZ</t>
  </si>
  <si>
    <t>870</t>
  </si>
  <si>
    <t>var.arduini / WEIßER GRANNENSPELZ</t>
  </si>
  <si>
    <t>982</t>
  </si>
  <si>
    <t>var.album / EMMER AUS THARIB</t>
  </si>
  <si>
    <t>1259</t>
  </si>
  <si>
    <t>var.album / KIPPERHAUS WEIßER SPELZ</t>
  </si>
  <si>
    <t>1260</t>
  </si>
  <si>
    <t>var.duhamelianum / KIPPERHAUS ROTER SPELZ</t>
  </si>
  <si>
    <t>1261</t>
  </si>
  <si>
    <t>1262</t>
  </si>
  <si>
    <t>var.duhamelianum / ROTER TIROLER DINKEL, LOCKER</t>
  </si>
  <si>
    <t>1339</t>
  </si>
  <si>
    <t>1377</t>
  </si>
  <si>
    <t>1378</t>
  </si>
  <si>
    <t>1410</t>
  </si>
  <si>
    <t>var.album / ZEINERS SCHLEGELDINKEL</t>
  </si>
  <si>
    <t>1475</t>
  </si>
  <si>
    <t>1484</t>
  </si>
  <si>
    <t>1548</t>
  </si>
  <si>
    <t>1549</t>
  </si>
  <si>
    <t>1594</t>
  </si>
  <si>
    <t>var.album / SCLEGELDINKEL WEIß</t>
  </si>
  <si>
    <t>1738</t>
  </si>
  <si>
    <t>1783</t>
  </si>
  <si>
    <t>var.arduini / WIEßER WINTER-GRANNENDINKEL AUS HOHENHEIM</t>
  </si>
  <si>
    <t>1785</t>
  </si>
  <si>
    <t>var.caeruleum / SCHWARZER BEHAARTER WINTER-GRANNENDINKEL</t>
  </si>
  <si>
    <t>1786</t>
  </si>
  <si>
    <t>var.vulpinum / BRAUNER WINTER-GRANNENDINKEL AUS NÖRDLINGEN</t>
  </si>
  <si>
    <t>1787</t>
  </si>
  <si>
    <t xml:space="preserve">var.rubrovelutinum/ BRAUNER BEHAARTER WINTER-GRANNENDINKEL </t>
  </si>
  <si>
    <t>2021</t>
  </si>
  <si>
    <t>2127</t>
  </si>
  <si>
    <t>2256</t>
  </si>
  <si>
    <t>2258</t>
  </si>
  <si>
    <t>2400</t>
  </si>
  <si>
    <t>var.alefeldii</t>
  </si>
  <si>
    <t>3086</t>
  </si>
  <si>
    <t>var.duhamelianum / RED WINTER SPELT</t>
  </si>
  <si>
    <t>3309</t>
  </si>
  <si>
    <t>3429</t>
  </si>
  <si>
    <t>var.duhamelianum / ROTER KOLBENSPELZ</t>
  </si>
  <si>
    <t>3443</t>
  </si>
  <si>
    <t>var.duhamelianum / HALLENSER 1014/27</t>
  </si>
  <si>
    <t>3665</t>
  </si>
  <si>
    <t>3772</t>
  </si>
  <si>
    <t>3776</t>
  </si>
  <si>
    <t>var.duhamelianum / VON ROEHBERGS FRÜHER DINKEL</t>
  </si>
  <si>
    <t>3802</t>
  </si>
  <si>
    <t>var.caeruleum / BLAUER SAMTIGER WINTERSPELZ</t>
  </si>
  <si>
    <t>3815</t>
  </si>
  <si>
    <t>var.album / ZEINERS WEIßER SCHLEGELDINKEL</t>
  </si>
  <si>
    <t>4273</t>
  </si>
  <si>
    <t>4298</t>
  </si>
  <si>
    <t>4394</t>
  </si>
  <si>
    <t>4439</t>
  </si>
  <si>
    <t>4470</t>
  </si>
  <si>
    <t>4473</t>
  </si>
  <si>
    <t>4610</t>
  </si>
  <si>
    <t>4611</t>
  </si>
  <si>
    <t>var.alfeldii</t>
  </si>
  <si>
    <t>4612</t>
  </si>
  <si>
    <t>4613</t>
  </si>
  <si>
    <t>4629</t>
  </si>
  <si>
    <t>var.alefeldii (Nepal)</t>
  </si>
  <si>
    <t>4656</t>
  </si>
  <si>
    <t>4684</t>
  </si>
  <si>
    <t>4685</t>
  </si>
  <si>
    <t>4695</t>
  </si>
  <si>
    <t>var.album / BURGHOF</t>
  </si>
  <si>
    <t>4770</t>
  </si>
  <si>
    <t>5008</t>
  </si>
  <si>
    <t>var.duhamelianum / HUESLERS-NIEDERWILL 19</t>
  </si>
  <si>
    <t>5030</t>
  </si>
  <si>
    <t>5031</t>
  </si>
  <si>
    <t>var.duhamelianum / LIESTAL 11</t>
  </si>
  <si>
    <t>2171*</t>
  </si>
  <si>
    <t>5103</t>
  </si>
  <si>
    <t>var.duhamelianum / STRICKHOF</t>
  </si>
  <si>
    <t>5309</t>
  </si>
  <si>
    <t>var.duhamelianum / ROTTWEILER DINKEL ST. 1</t>
  </si>
  <si>
    <t>var.duhamelianum / ROTTWEILER DINKEL ST. 6</t>
  </si>
  <si>
    <t>var.duhamelianum / ROTTWEILER FRÜHKORN</t>
  </si>
  <si>
    <t>7067</t>
  </si>
  <si>
    <t>var.album / VOEGELERS DINKEL WEIß</t>
  </si>
  <si>
    <t>7104</t>
  </si>
  <si>
    <t>var.alfeldii / BLAUER WINTER-KOLBENDINKEL</t>
  </si>
  <si>
    <t>2197*</t>
  </si>
  <si>
    <t>9631</t>
  </si>
  <si>
    <t>9681</t>
  </si>
  <si>
    <t>9883</t>
  </si>
  <si>
    <t>9884</t>
  </si>
  <si>
    <t>var.duhamelianum / LIGNEE 24</t>
  </si>
  <si>
    <t>9885</t>
  </si>
  <si>
    <t>var.duhamelianum / RENVAL</t>
  </si>
  <si>
    <t>13350</t>
  </si>
  <si>
    <t>ssp.kuckuckianum Gökg. var.asirecens</t>
  </si>
  <si>
    <t>15109</t>
  </si>
  <si>
    <t>TRI 15109 (W6616A)</t>
  </si>
  <si>
    <t>16607</t>
  </si>
  <si>
    <t>ROUQUIN</t>
  </si>
  <si>
    <t>16897</t>
  </si>
  <si>
    <t>ITALIEN</t>
  </si>
  <si>
    <t>16898</t>
  </si>
  <si>
    <t>16901</t>
  </si>
  <si>
    <t>16981</t>
  </si>
  <si>
    <t>17250</t>
  </si>
  <si>
    <t>OBERKULMER ROTKORN</t>
  </si>
  <si>
    <t>17504</t>
  </si>
  <si>
    <t>POLEN</t>
  </si>
  <si>
    <t>17505</t>
  </si>
  <si>
    <t>var.arduini / DEUTSCHER BLAUKÖRNIGER</t>
  </si>
  <si>
    <t>17512</t>
  </si>
  <si>
    <t>TJK (Tajikistan)</t>
  </si>
  <si>
    <t>17780</t>
  </si>
  <si>
    <t>17781</t>
  </si>
  <si>
    <t>18455</t>
  </si>
  <si>
    <t>var.asialbispicatum</t>
  </si>
  <si>
    <t>Spelzweizen-Sorten aus verschiedenen Zuchtbetrieben</t>
  </si>
  <si>
    <t>Bauländer Spelz</t>
  </si>
  <si>
    <t>Schwabenkorn</t>
  </si>
  <si>
    <t>Franckenkorn</t>
  </si>
  <si>
    <t>Holstenkorn</t>
  </si>
  <si>
    <t>Oberkulmer Rotkorn</t>
  </si>
  <si>
    <t>Schwabenspelz</t>
  </si>
  <si>
    <t>Altgold Rotkorn</t>
  </si>
  <si>
    <t>Fuggers Babenhauser</t>
  </si>
  <si>
    <t>von Rechbergs Brauner</t>
  </si>
  <si>
    <t>Lueg</t>
  </si>
  <si>
    <t>Hubel</t>
  </si>
  <si>
    <t>Ostro</t>
  </si>
  <si>
    <t>von Rechbergs Früher</t>
  </si>
  <si>
    <t>Steiners Roter Tiroler</t>
  </si>
  <si>
    <t>Emilius</t>
  </si>
  <si>
    <t>Kippenhauser Roter Spelz</t>
  </si>
  <si>
    <t>Weißer Kolbenspelz</t>
  </si>
  <si>
    <t>Renval</t>
  </si>
  <si>
    <t>Elsenegger Weißkorn</t>
  </si>
  <si>
    <t>1471</t>
  </si>
  <si>
    <t>var. nigricultum</t>
  </si>
  <si>
    <t>1472</t>
  </si>
  <si>
    <t>var. vulgare</t>
  </si>
  <si>
    <t>7031</t>
  </si>
  <si>
    <t>var. eredvianum / DDR MOJKA IV</t>
  </si>
  <si>
    <t>7035</t>
  </si>
  <si>
    <t>var. hohensteinii / DEU BONN 2</t>
  </si>
  <si>
    <t>7039</t>
  </si>
  <si>
    <t>var. vulgare / DEU BERLIN 3</t>
  </si>
  <si>
    <t>27815</t>
  </si>
  <si>
    <t>var. hornemannii / ROTES SAMTIGES EINKORN</t>
  </si>
  <si>
    <t>36557</t>
  </si>
  <si>
    <t>var. macedonicum / BGR BULGARISCHES EINKORN</t>
  </si>
  <si>
    <t>36580</t>
  </si>
  <si>
    <t>var. albohornemannii / EINKORN aus dem SCHWARZWALD</t>
  </si>
  <si>
    <t>var. hornemannii</t>
  </si>
  <si>
    <t>36589</t>
  </si>
  <si>
    <t>var. vulgare / ALBANISCHES EINKORN</t>
  </si>
  <si>
    <t>37343</t>
  </si>
  <si>
    <t>var. Macedonicum / AUS GOEL</t>
  </si>
  <si>
    <t>A TRI 565/97</t>
  </si>
  <si>
    <t>var. vulgare / EUR</t>
  </si>
  <si>
    <t>var.hornemannii / EUR</t>
  </si>
  <si>
    <t>A TRI 580/93</t>
  </si>
  <si>
    <t>var. flavescens / EUR</t>
  </si>
  <si>
    <t>A TRI 585/74</t>
  </si>
  <si>
    <t>A TRI 608/00</t>
  </si>
  <si>
    <t>var. sofianum / ALB</t>
  </si>
  <si>
    <t>A TRI 611/76</t>
  </si>
  <si>
    <t>var. vulgare / ALB</t>
  </si>
  <si>
    <t>A TRI 612/74</t>
  </si>
  <si>
    <t>H TRI 613/74</t>
  </si>
  <si>
    <t>A TRI 614/76</t>
  </si>
  <si>
    <t>A TRI 615/76</t>
  </si>
  <si>
    <t>var. macedonicum / ALB</t>
  </si>
  <si>
    <t>A TRI 616/76</t>
  </si>
  <si>
    <t>A TRI 617/74</t>
  </si>
  <si>
    <t>A TRI 618/74</t>
  </si>
  <si>
    <t>A TRI 619/76</t>
  </si>
  <si>
    <t>A TRI 620/76</t>
  </si>
  <si>
    <t>A TRI 644/90</t>
  </si>
  <si>
    <t>var. vulgare / GRC</t>
  </si>
  <si>
    <t>A TRI 657/76</t>
  </si>
  <si>
    <t>A TRI 658/74</t>
  </si>
  <si>
    <t>A TRI 763/73</t>
  </si>
  <si>
    <t>A TRI 764/76</t>
  </si>
  <si>
    <t>A TRI 895/74</t>
  </si>
  <si>
    <t>var.hornemannii/ EUR</t>
  </si>
  <si>
    <t>A TRI 896/97</t>
  </si>
  <si>
    <t>var.hornemannii/ SYR ; ASSYRISCHER THAOUDAR</t>
  </si>
  <si>
    <t>H TRI 1418/96</t>
  </si>
  <si>
    <t xml:space="preserve">var.viridivulgare / EUR </t>
  </si>
  <si>
    <t>A TRI 1490/76</t>
  </si>
  <si>
    <t>var. macedonicum/ GRC</t>
  </si>
  <si>
    <t>A TRI 1491/76</t>
  </si>
  <si>
    <t>A TRI 1510/90</t>
  </si>
  <si>
    <t>var. nigricultum / ALB</t>
  </si>
  <si>
    <t>A TRI 1511/76</t>
  </si>
  <si>
    <t>A TRI 1512/79</t>
  </si>
  <si>
    <t>A TRI 1557/76</t>
  </si>
  <si>
    <t>A TRI 1558/74</t>
  </si>
  <si>
    <t>H TRI 1759/83</t>
  </si>
  <si>
    <t>H TRI 1760/99</t>
  </si>
  <si>
    <t>H TRI 1775/83</t>
  </si>
  <si>
    <t>A TRI 1982/91</t>
  </si>
  <si>
    <t>A TRI 1983/76</t>
  </si>
  <si>
    <t>A TRI 1984/76</t>
  </si>
  <si>
    <t>A TRI 1985/74</t>
  </si>
  <si>
    <t>A TRI 1986/00</t>
  </si>
  <si>
    <t>A TRI 1987/76</t>
  </si>
  <si>
    <t>A TRI 1990/74</t>
  </si>
  <si>
    <t>A TRI 1991/74</t>
  </si>
  <si>
    <t>A TRI 1992/76</t>
  </si>
  <si>
    <t>A TRI 1993/74</t>
  </si>
  <si>
    <t>var.vulgare / BGR</t>
  </si>
  <si>
    <t>A TRI 1997/75</t>
  </si>
  <si>
    <t>A TRI 1998/75</t>
  </si>
  <si>
    <t>A TRI 1999/75</t>
  </si>
  <si>
    <t>A TRI 2000/75</t>
  </si>
  <si>
    <t>var.macedonicum / BGR</t>
  </si>
  <si>
    <t>A TRI 2001/74</t>
  </si>
  <si>
    <t>A TRI 2002/75</t>
  </si>
  <si>
    <t>A TRI 2003/75</t>
  </si>
  <si>
    <t>var. hornemannii / EUR</t>
  </si>
  <si>
    <t>A TRI 2004/75</t>
  </si>
  <si>
    <t>A TRI 2005/75</t>
  </si>
  <si>
    <t>A TRI 2006/75</t>
  </si>
  <si>
    <t>var. vulgare / ESP</t>
  </si>
  <si>
    <t>A TRI 2009/74</t>
  </si>
  <si>
    <t>var. macedonicum / TUR</t>
  </si>
  <si>
    <t>A TRI 2010/75</t>
  </si>
  <si>
    <t>var. vulgare / TUR</t>
  </si>
  <si>
    <t>A TRI 2011/74</t>
  </si>
  <si>
    <t>var. macedonicum / EUR</t>
  </si>
  <si>
    <t>A TRI 2013/76</t>
  </si>
  <si>
    <t>A TRI 2017/75</t>
  </si>
  <si>
    <t>var. vulgare / CHE</t>
  </si>
  <si>
    <t>A TRI 2124/93</t>
  </si>
  <si>
    <t>var. atriaristatum / ALB</t>
  </si>
  <si>
    <t>var. vulgare / BGR</t>
  </si>
  <si>
    <t>A TRI 2126/74</t>
  </si>
  <si>
    <t>var. macedonicum / BGR</t>
  </si>
  <si>
    <t>A TRI 2227/75</t>
  </si>
  <si>
    <t>H TRI 2381/91</t>
  </si>
  <si>
    <t>H TRI 2399/93</t>
  </si>
  <si>
    <t>var.atriaristatum / BAL</t>
  </si>
  <si>
    <t>A TRI 2861/76</t>
  </si>
  <si>
    <t>A TRI 2862/76</t>
  </si>
  <si>
    <t>A TRI 2923/75</t>
  </si>
  <si>
    <t>A TRI 3409/74</t>
  </si>
  <si>
    <t>var. hohensteinii / EUR</t>
  </si>
  <si>
    <t>A TRI 3431/93</t>
  </si>
  <si>
    <t>var. flavescens / AUT</t>
  </si>
  <si>
    <t>A TRI 3434/75</t>
  </si>
  <si>
    <t>var.vulgare / ESP SPANISCHES EINKORN</t>
  </si>
  <si>
    <t>A TRI 3435/97</t>
  </si>
  <si>
    <t>var.vulgare / SWE SCHWEDISCHES EINKORN</t>
  </si>
  <si>
    <t>A TRI 3436/75</t>
  </si>
  <si>
    <t>A TRI 3635/75</t>
  </si>
  <si>
    <t>A TRI 3637/74</t>
  </si>
  <si>
    <t>H TRI 4251/82</t>
  </si>
  <si>
    <t>H TRI 4275/74</t>
  </si>
  <si>
    <t>var. hornemannii / BAL</t>
  </si>
  <si>
    <t>A TRI 4306/75</t>
  </si>
  <si>
    <t>var. monococcum / ESP</t>
  </si>
  <si>
    <t>A TRI 4308/81</t>
  </si>
  <si>
    <t>A TRI 4309/74</t>
  </si>
  <si>
    <t>A TRI 4312/84</t>
  </si>
  <si>
    <t>var. monococcum / EUR</t>
  </si>
  <si>
    <t>A TRI 4316/74</t>
  </si>
  <si>
    <t>A TRI 4319/75</t>
  </si>
  <si>
    <t>var. hornemannii / TUR</t>
  </si>
  <si>
    <t>A TRI 4320/74</t>
  </si>
  <si>
    <t>var. macedonicum / MAR</t>
  </si>
  <si>
    <t>A TRI 4321/93</t>
  </si>
  <si>
    <t>var. laetissimum / MAR</t>
  </si>
  <si>
    <t>A TRI 4322/75</t>
  </si>
  <si>
    <t>A TRI 4323/75</t>
  </si>
  <si>
    <t>var. pseudoflavescens / EUR</t>
  </si>
  <si>
    <t>A TRI 4327/74</t>
  </si>
  <si>
    <t>var. hornemannii / CHE</t>
  </si>
  <si>
    <t>H TRI 4351/93</t>
  </si>
  <si>
    <t>A TRI 4393/75</t>
  </si>
  <si>
    <t>A TRI 5384/74</t>
  </si>
  <si>
    <t>A TRI 7130/81</t>
  </si>
  <si>
    <t>var. hohensteinii</t>
  </si>
  <si>
    <t>A TRI 9649/74</t>
  </si>
  <si>
    <t>A TRI 9923/81</t>
  </si>
  <si>
    <t>A TRI 12942/80</t>
  </si>
  <si>
    <t>var. vulgare / FRA</t>
  </si>
  <si>
    <t>H TRI 13008/83</t>
  </si>
  <si>
    <t>var. macedonicum / ROM</t>
  </si>
  <si>
    <t>H TRI 13010/82</t>
  </si>
  <si>
    <t>var. hohensteinii / ROM</t>
  </si>
  <si>
    <t>H TRI 13059/81</t>
  </si>
  <si>
    <t>var. macedonicum / ITA</t>
  </si>
  <si>
    <t>H TRI 13061/95</t>
  </si>
  <si>
    <t>var. vulgare / ITA</t>
  </si>
  <si>
    <t>H TRI 13076/83</t>
  </si>
  <si>
    <t>A TRI 13481/82</t>
  </si>
  <si>
    <t>ITA</t>
  </si>
  <si>
    <t>H TRI 13605/83</t>
  </si>
  <si>
    <t>var. hohensteinii / GEO</t>
  </si>
  <si>
    <t>H TRI 13612/83</t>
  </si>
  <si>
    <t>A TRI 14724/85</t>
  </si>
  <si>
    <t>H TRI 16827/91</t>
  </si>
  <si>
    <t>A TRI 17021/94</t>
  </si>
  <si>
    <t>A TRI 17022/94</t>
  </si>
  <si>
    <t>var. mansfeldii / TUR</t>
  </si>
  <si>
    <t>A TRI 17024/94</t>
  </si>
  <si>
    <t>TUR</t>
  </si>
  <si>
    <t>A TRI 17025/94</t>
  </si>
  <si>
    <t>A TRI 17027/94</t>
  </si>
  <si>
    <t>A TRI 17054/94</t>
  </si>
  <si>
    <t>ESP</t>
  </si>
  <si>
    <t>A TRI 17057/93</t>
  </si>
  <si>
    <t>A TRI 17206/94</t>
  </si>
  <si>
    <t>A TRI 17219/93</t>
  </si>
  <si>
    <t>ALB</t>
  </si>
  <si>
    <t>A TRI 17301/95</t>
  </si>
  <si>
    <t>H TRI 17390/95</t>
  </si>
  <si>
    <t>var. vulgare / EMMER MRKUICKA</t>
  </si>
  <si>
    <t>A TRI 17434/94</t>
  </si>
  <si>
    <t>AZE</t>
  </si>
  <si>
    <t>A TRI 17435/94</t>
  </si>
  <si>
    <t>BAL</t>
  </si>
  <si>
    <t>7029</t>
  </si>
  <si>
    <t xml:space="preserve">var. flavescens / DEU BONN 3 </t>
  </si>
  <si>
    <t>7030</t>
  </si>
  <si>
    <t>var. hornemannii / DDR HALLE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</si>
</sst>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d/m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u val="single"/>
      <sz val="12"/>
      <color indexed="12"/>
      <name val="Arial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2" fontId="1" fillId="0" borderId="0" xfId="0" applyNumberFormat="1" applyFont="1" applyBorder="1" applyAlignment="1">
      <alignment horizontal="center"/>
    </xf>
    <xf numFmtId="172" fontId="3" fillId="0" borderId="2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Fill="1" applyBorder="1" applyAlignment="1">
      <alignment vertical="center" wrapText="1"/>
    </xf>
    <xf numFmtId="0" fontId="1" fillId="0" borderId="9" xfId="0" applyFont="1" applyBorder="1" applyAlignment="1">
      <alignment horizontal="left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172" fontId="3" fillId="0" borderId="19" xfId="0" applyNumberFormat="1" applyFont="1" applyBorder="1" applyAlignment="1">
      <alignment horizontal="center" vertical="center" wrapText="1"/>
    </xf>
    <xf numFmtId="172" fontId="1" fillId="0" borderId="20" xfId="0" applyNumberFormat="1" applyFont="1" applyBorder="1" applyAlignment="1">
      <alignment horizontal="center" vertical="center"/>
    </xf>
    <xf numFmtId="172" fontId="1" fillId="0" borderId="21" xfId="0" applyNumberFormat="1" applyFont="1" applyBorder="1" applyAlignment="1">
      <alignment horizontal="center" vertical="center"/>
    </xf>
    <xf numFmtId="172" fontId="1" fillId="0" borderId="2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/>
    </xf>
    <xf numFmtId="172" fontId="1" fillId="0" borderId="5" xfId="0" applyNumberFormat="1" applyFont="1" applyBorder="1" applyAlignment="1">
      <alignment horizontal="center" vertical="center"/>
    </xf>
    <xf numFmtId="172" fontId="1" fillId="0" borderId="5" xfId="0" applyNumberFormat="1" applyFont="1" applyFill="1" applyBorder="1" applyAlignment="1">
      <alignment horizontal="center" vertical="center" wrapText="1"/>
    </xf>
    <xf numFmtId="172" fontId="1" fillId="0" borderId="5" xfId="0" applyNumberFormat="1" applyFont="1" applyBorder="1" applyAlignment="1">
      <alignment horizontal="center" vertical="center" wrapText="1"/>
    </xf>
    <xf numFmtId="172" fontId="1" fillId="0" borderId="5" xfId="0" applyNumberFormat="1" applyFont="1" applyFill="1" applyBorder="1" applyAlignment="1">
      <alignment horizontal="center" vertical="center"/>
    </xf>
    <xf numFmtId="172" fontId="1" fillId="0" borderId="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49" fontId="3" fillId="0" borderId="2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3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vertical="center" wrapText="1"/>
    </xf>
    <xf numFmtId="172" fontId="1" fillId="0" borderId="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172" fontId="1" fillId="0" borderId="1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72" fontId="1" fillId="0" borderId="14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3" fillId="0" borderId="27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2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2" fontId="1" fillId="0" borderId="6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172" fontId="1" fillId="0" borderId="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2" fontId="1" fillId="0" borderId="9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4" fontId="3" fillId="0" borderId="2" xfId="0" applyNumberFormat="1" applyFont="1" applyFill="1" applyBorder="1" applyAlignment="1">
      <alignment horizontal="center" vertical="center"/>
    </xf>
    <xf numFmtId="174" fontId="3" fillId="0" borderId="24" xfId="0" applyNumberFormat="1" applyFont="1" applyFill="1" applyBorder="1" applyAlignment="1">
      <alignment horizontal="center" vertical="center"/>
    </xf>
    <xf numFmtId="174" fontId="3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2" fontId="1" fillId="0" borderId="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1" fillId="0" borderId="23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72" fontId="1" fillId="0" borderId="26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/>
    </xf>
    <xf numFmtId="172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 wrapText="1"/>
    </xf>
    <xf numFmtId="172" fontId="1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wrapText="1"/>
    </xf>
    <xf numFmtId="49" fontId="1" fillId="0" borderId="5" xfId="0" applyNumberFormat="1" applyFont="1" applyBorder="1" applyAlignment="1">
      <alignment vertical="center"/>
    </xf>
    <xf numFmtId="172" fontId="1" fillId="0" borderId="28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49" fontId="2" fillId="0" borderId="34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36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 wrapText="1"/>
    </xf>
    <xf numFmtId="49" fontId="1" fillId="0" borderId="26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vertical="center" wrapText="1"/>
    </xf>
    <xf numFmtId="1" fontId="1" fillId="0" borderId="8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172" fontId="3" fillId="0" borderId="37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72" fontId="1" fillId="0" borderId="30" xfId="0" applyNumberFormat="1" applyFont="1" applyFill="1" applyBorder="1" applyAlignment="1">
      <alignment horizontal="center" vertical="center" wrapText="1"/>
    </xf>
    <xf numFmtId="172" fontId="1" fillId="0" borderId="31" xfId="0" applyNumberFormat="1" applyFont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horizontal="left" vertical="center" wrapText="1"/>
    </xf>
    <xf numFmtId="172" fontId="1" fillId="0" borderId="7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38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172" fontId="1" fillId="0" borderId="15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/>
    </xf>
    <xf numFmtId="0" fontId="3" fillId="0" borderId="3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2" fontId="1" fillId="0" borderId="1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1" fontId="1" fillId="0" borderId="31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" fontId="1" fillId="0" borderId="5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2" fontId="3" fillId="0" borderId="25" xfId="0" applyNumberFormat="1" applyFont="1" applyBorder="1" applyAlignment="1">
      <alignment horizontal="center" vertical="center" wrapText="1"/>
    </xf>
    <xf numFmtId="172" fontId="3" fillId="0" borderId="27" xfId="0" applyNumberFormat="1" applyFont="1" applyBorder="1" applyAlignment="1">
      <alignment horizontal="center" vertical="center" wrapText="1"/>
    </xf>
    <xf numFmtId="172" fontId="3" fillId="0" borderId="41" xfId="0" applyNumberFormat="1" applyFont="1" applyBorder="1" applyAlignment="1">
      <alignment horizontal="center" vertical="center" wrapText="1"/>
    </xf>
    <xf numFmtId="172" fontId="3" fillId="0" borderId="4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172" fontId="3" fillId="0" borderId="46" xfId="0" applyNumberFormat="1" applyFont="1" applyBorder="1" applyAlignment="1">
      <alignment horizontal="center" vertical="center" wrapText="1"/>
    </xf>
    <xf numFmtId="172" fontId="3" fillId="0" borderId="4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0" xfId="18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rgprints.org/7830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L19" sqref="L19"/>
    </sheetView>
  </sheetViews>
  <sheetFormatPr defaultColWidth="11.421875" defaultRowHeight="12.75"/>
  <sheetData>
    <row r="1" spans="1:11" ht="15">
      <c r="A1" s="382" t="s">
        <v>492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1" ht="56.25" customHeight="1">
      <c r="A2" s="381" t="s">
        <v>491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</row>
    <row r="3" spans="1:11" ht="30" customHeight="1">
      <c r="A3" s="384" t="s">
        <v>493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1" ht="15">
      <c r="A4" s="382" t="s">
        <v>488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</row>
    <row r="5" spans="1:11" ht="15">
      <c r="A5" s="382" t="s">
        <v>489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</row>
    <row r="6" spans="1:11" ht="15">
      <c r="A6" s="383" t="s">
        <v>490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</row>
  </sheetData>
  <mergeCells count="6">
    <mergeCell ref="A5:K5"/>
    <mergeCell ref="A6:K6"/>
    <mergeCell ref="A1:K1"/>
    <mergeCell ref="A2:K2"/>
    <mergeCell ref="A3:K3"/>
    <mergeCell ref="A4:K4"/>
  </mergeCells>
  <hyperlinks>
    <hyperlink ref="A6" r:id="rId1" display="http://orgprints.org/7830"/>
  </hyperlinks>
  <printOptions/>
  <pageMargins left="0.75" right="0.75" top="1" bottom="1" header="0.4921259845" footer="0.4921259845"/>
  <pageSetup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9"/>
  <sheetViews>
    <sheetView workbookViewId="0" topLeftCell="A1">
      <selection activeCell="G1" sqref="G1"/>
    </sheetView>
  </sheetViews>
  <sheetFormatPr defaultColWidth="11.421875" defaultRowHeight="12.75"/>
  <cols>
    <col min="1" max="1" width="5.7109375" style="0" customWidth="1"/>
    <col min="2" max="2" width="9.7109375" style="0" customWidth="1"/>
    <col min="3" max="3" width="12.7109375" style="0" customWidth="1"/>
    <col min="4" max="4" width="40.7109375" style="0" customWidth="1"/>
    <col min="5" max="6" width="11.7109375" style="0" customWidth="1"/>
  </cols>
  <sheetData>
    <row r="1" spans="1:6" ht="54.75" customHeight="1" thickBot="1">
      <c r="A1" s="372" t="s">
        <v>1293</v>
      </c>
      <c r="B1" s="373"/>
      <c r="C1" s="373"/>
      <c r="D1" s="373"/>
      <c r="E1" s="373"/>
      <c r="F1" s="373"/>
    </row>
    <row r="2" spans="1:7" s="101" customFormat="1" ht="30" customHeight="1">
      <c r="A2" s="334" t="s">
        <v>460</v>
      </c>
      <c r="B2" s="331" t="s">
        <v>461</v>
      </c>
      <c r="C2" s="346" t="s">
        <v>462</v>
      </c>
      <c r="D2" s="366" t="s">
        <v>463</v>
      </c>
      <c r="E2" s="329" t="s">
        <v>1003</v>
      </c>
      <c r="F2" s="330"/>
      <c r="G2" s="203"/>
    </row>
    <row r="3" spans="1:7" s="101" customFormat="1" ht="16.5" customHeight="1" thickBot="1">
      <c r="A3" s="336"/>
      <c r="B3" s="333"/>
      <c r="C3" s="347"/>
      <c r="D3" s="374"/>
      <c r="E3" s="204" t="s">
        <v>1004</v>
      </c>
      <c r="F3" s="205" t="s">
        <v>1005</v>
      </c>
      <c r="G3" s="203"/>
    </row>
    <row r="4" spans="1:7" ht="15.75" customHeight="1">
      <c r="A4" s="206"/>
      <c r="B4" s="207"/>
      <c r="C4" s="122" t="s">
        <v>518</v>
      </c>
      <c r="D4" s="208"/>
      <c r="E4" s="209"/>
      <c r="F4" s="210"/>
      <c r="G4" s="15"/>
    </row>
    <row r="5" spans="1:7" ht="21.75" customHeight="1">
      <c r="A5" s="206">
        <v>1</v>
      </c>
      <c r="B5" s="98">
        <v>1818</v>
      </c>
      <c r="C5" s="211" t="s">
        <v>1006</v>
      </c>
      <c r="D5" s="212" t="s">
        <v>1007</v>
      </c>
      <c r="E5" s="213">
        <v>50</v>
      </c>
      <c r="F5" s="214"/>
      <c r="G5" s="15"/>
    </row>
    <row r="6" spans="1:7" ht="21.75" customHeight="1">
      <c r="A6" s="206">
        <v>2</v>
      </c>
      <c r="B6" s="98">
        <v>1501</v>
      </c>
      <c r="C6" s="211">
        <v>628</v>
      </c>
      <c r="D6" s="212" t="s">
        <v>1008</v>
      </c>
      <c r="E6" s="213">
        <v>50</v>
      </c>
      <c r="F6" s="214"/>
      <c r="G6" s="15"/>
    </row>
    <row r="7" spans="1:7" ht="21.75" customHeight="1">
      <c r="A7" s="206">
        <v>3</v>
      </c>
      <c r="B7" s="98">
        <v>1503</v>
      </c>
      <c r="C7" s="211" t="s">
        <v>1009</v>
      </c>
      <c r="D7" s="212" t="s">
        <v>1010</v>
      </c>
      <c r="E7" s="213">
        <v>20</v>
      </c>
      <c r="F7" s="214">
        <v>20</v>
      </c>
      <c r="G7" s="15"/>
    </row>
    <row r="8" spans="1:7" ht="21.75" customHeight="1">
      <c r="A8" s="206">
        <v>4</v>
      </c>
      <c r="B8" s="98">
        <v>1505</v>
      </c>
      <c r="C8" s="211" t="s">
        <v>1011</v>
      </c>
      <c r="D8" s="212" t="s">
        <v>1012</v>
      </c>
      <c r="E8" s="213">
        <v>50</v>
      </c>
      <c r="F8" s="214"/>
      <c r="G8" s="15"/>
    </row>
    <row r="9" spans="1:7" ht="21.75" customHeight="1">
      <c r="A9" s="206">
        <v>5</v>
      </c>
      <c r="B9" s="98">
        <v>1509</v>
      </c>
      <c r="C9" s="211" t="s">
        <v>1013</v>
      </c>
      <c r="D9" s="212" t="s">
        <v>1014</v>
      </c>
      <c r="E9" s="213">
        <v>70</v>
      </c>
      <c r="F9" s="214"/>
      <c r="G9" s="15"/>
    </row>
    <row r="10" spans="1:7" ht="21.75" customHeight="1">
      <c r="A10" s="206">
        <v>6</v>
      </c>
      <c r="B10" s="98">
        <v>1511</v>
      </c>
      <c r="C10" s="211" t="s">
        <v>1015</v>
      </c>
      <c r="D10" s="212" t="s">
        <v>1016</v>
      </c>
      <c r="E10" s="213">
        <v>50</v>
      </c>
      <c r="F10" s="214"/>
      <c r="G10" s="15"/>
    </row>
    <row r="11" spans="1:7" ht="21.75" customHeight="1">
      <c r="A11" s="206">
        <v>7</v>
      </c>
      <c r="B11" s="98">
        <v>1513</v>
      </c>
      <c r="C11" s="211" t="s">
        <v>1017</v>
      </c>
      <c r="D11" s="212" t="s">
        <v>1018</v>
      </c>
      <c r="E11" s="213">
        <v>70</v>
      </c>
      <c r="F11" s="214"/>
      <c r="G11" s="15"/>
    </row>
    <row r="12" spans="1:7" ht="21.75" customHeight="1">
      <c r="A12" s="206">
        <v>8</v>
      </c>
      <c r="B12" s="98">
        <v>1515</v>
      </c>
      <c r="C12" s="211" t="s">
        <v>1019</v>
      </c>
      <c r="D12" s="212" t="s">
        <v>1020</v>
      </c>
      <c r="E12" s="213">
        <v>70</v>
      </c>
      <c r="F12" s="214"/>
      <c r="G12" s="15"/>
    </row>
    <row r="13" spans="1:7" ht="21.75" customHeight="1">
      <c r="A13" s="206">
        <v>9</v>
      </c>
      <c r="B13" s="98">
        <v>1517</v>
      </c>
      <c r="C13" s="211" t="s">
        <v>1021</v>
      </c>
      <c r="D13" s="212" t="s">
        <v>1022</v>
      </c>
      <c r="E13" s="213">
        <v>70</v>
      </c>
      <c r="F13" s="214"/>
      <c r="G13" s="15"/>
    </row>
    <row r="14" spans="1:7" ht="21.75" customHeight="1">
      <c r="A14" s="206">
        <v>10</v>
      </c>
      <c r="B14" s="98">
        <v>1519</v>
      </c>
      <c r="C14" s="211" t="s">
        <v>1023</v>
      </c>
      <c r="D14" s="212" t="s">
        <v>1024</v>
      </c>
      <c r="E14" s="213">
        <v>30</v>
      </c>
      <c r="F14" s="214">
        <v>40</v>
      </c>
      <c r="G14" s="15"/>
    </row>
    <row r="15" spans="1:7" ht="21.75" customHeight="1">
      <c r="A15" s="206">
        <v>11</v>
      </c>
      <c r="B15" s="98">
        <v>1524</v>
      </c>
      <c r="C15" s="211" t="s">
        <v>1025</v>
      </c>
      <c r="D15" s="212" t="s">
        <v>1026</v>
      </c>
      <c r="E15" s="213">
        <v>30</v>
      </c>
      <c r="F15" s="214">
        <v>30</v>
      </c>
      <c r="G15" s="15"/>
    </row>
    <row r="16" spans="1:7" ht="21.75" customHeight="1">
      <c r="A16" s="206">
        <v>12</v>
      </c>
      <c r="B16" s="98">
        <v>1526</v>
      </c>
      <c r="C16" s="211" t="s">
        <v>1027</v>
      </c>
      <c r="D16" s="212" t="s">
        <v>1028</v>
      </c>
      <c r="E16" s="213">
        <v>50</v>
      </c>
      <c r="F16" s="214"/>
      <c r="G16" s="15"/>
    </row>
    <row r="17" spans="1:7" ht="21.75" customHeight="1">
      <c r="A17" s="206">
        <v>13</v>
      </c>
      <c r="B17" s="98">
        <v>1528</v>
      </c>
      <c r="C17" s="211" t="s">
        <v>1029</v>
      </c>
      <c r="D17" s="212" t="s">
        <v>1030</v>
      </c>
      <c r="E17" s="213">
        <v>50</v>
      </c>
      <c r="F17" s="214"/>
      <c r="G17" s="15"/>
    </row>
    <row r="18" spans="1:7" ht="21.75" customHeight="1">
      <c r="A18" s="206">
        <v>14</v>
      </c>
      <c r="B18" s="98">
        <v>1530</v>
      </c>
      <c r="C18" s="211" t="s">
        <v>1031</v>
      </c>
      <c r="D18" s="212" t="s">
        <v>1032</v>
      </c>
      <c r="E18" s="213">
        <v>50</v>
      </c>
      <c r="F18" s="214"/>
      <c r="G18" s="15"/>
    </row>
    <row r="19" spans="1:7" ht="21.75" customHeight="1">
      <c r="A19" s="206">
        <v>15</v>
      </c>
      <c r="B19" s="98">
        <v>1532</v>
      </c>
      <c r="C19" s="211" t="s">
        <v>1033</v>
      </c>
      <c r="D19" s="212" t="s">
        <v>1034</v>
      </c>
      <c r="E19" s="213">
        <v>70</v>
      </c>
      <c r="F19" s="214"/>
      <c r="G19" s="15"/>
    </row>
    <row r="20" spans="1:7" ht="21.75" customHeight="1">
      <c r="A20" s="206">
        <v>16</v>
      </c>
      <c r="B20" s="98">
        <v>1534</v>
      </c>
      <c r="C20" s="211" t="s">
        <v>1035</v>
      </c>
      <c r="D20" s="212" t="s">
        <v>1036</v>
      </c>
      <c r="E20" s="213">
        <v>50</v>
      </c>
      <c r="F20" s="214"/>
      <c r="G20" s="15"/>
    </row>
    <row r="21" spans="1:7" ht="21.75" customHeight="1">
      <c r="A21" s="206">
        <v>17</v>
      </c>
      <c r="B21" s="98">
        <v>1539</v>
      </c>
      <c r="C21" s="211" t="s">
        <v>1037</v>
      </c>
      <c r="D21" s="212" t="s">
        <v>1038</v>
      </c>
      <c r="E21" s="213">
        <v>50</v>
      </c>
      <c r="F21" s="214"/>
      <c r="G21" s="15"/>
    </row>
    <row r="22" spans="1:7" ht="21.75" customHeight="1">
      <c r="A22" s="206">
        <v>18</v>
      </c>
      <c r="B22" s="98">
        <v>1541</v>
      </c>
      <c r="C22" s="211" t="s">
        <v>1039</v>
      </c>
      <c r="D22" s="212" t="s">
        <v>1040</v>
      </c>
      <c r="E22" s="213">
        <v>50</v>
      </c>
      <c r="F22" s="214"/>
      <c r="G22" s="15"/>
    </row>
    <row r="23" spans="1:7" ht="21.75" customHeight="1">
      <c r="A23" s="206">
        <v>19</v>
      </c>
      <c r="B23" s="98">
        <v>1820</v>
      </c>
      <c r="C23" s="211" t="s">
        <v>1041</v>
      </c>
      <c r="D23" s="212" t="s">
        <v>1042</v>
      </c>
      <c r="E23" s="213">
        <v>50</v>
      </c>
      <c r="F23" s="214"/>
      <c r="G23" s="15"/>
    </row>
    <row r="24" spans="1:7" ht="21.75" customHeight="1">
      <c r="A24" s="206">
        <v>20</v>
      </c>
      <c r="B24" s="98">
        <v>1543</v>
      </c>
      <c r="C24" s="211" t="s">
        <v>1043</v>
      </c>
      <c r="D24" s="212" t="s">
        <v>1044</v>
      </c>
      <c r="E24" s="213">
        <v>50</v>
      </c>
      <c r="F24" s="214"/>
      <c r="G24" s="15"/>
    </row>
    <row r="25" spans="1:7" ht="21.75" customHeight="1">
      <c r="A25" s="206">
        <v>21</v>
      </c>
      <c r="B25" s="31">
        <v>1822</v>
      </c>
      <c r="C25" s="211" t="s">
        <v>1045</v>
      </c>
      <c r="D25" s="212" t="s">
        <v>1046</v>
      </c>
      <c r="E25" s="213">
        <v>70</v>
      </c>
      <c r="F25" s="214"/>
      <c r="G25" s="15"/>
    </row>
    <row r="26" spans="1:7" ht="21.75" customHeight="1">
      <c r="A26" s="206">
        <v>22</v>
      </c>
      <c r="B26" s="98">
        <v>1545</v>
      </c>
      <c r="C26" s="211" t="s">
        <v>1047</v>
      </c>
      <c r="D26" s="212" t="s">
        <v>1048</v>
      </c>
      <c r="E26" s="213">
        <v>50</v>
      </c>
      <c r="F26" s="214"/>
      <c r="G26" s="15"/>
    </row>
    <row r="27" spans="1:7" ht="21.75" customHeight="1">
      <c r="A27" s="206">
        <v>23</v>
      </c>
      <c r="B27" s="98">
        <v>1547</v>
      </c>
      <c r="C27" s="211" t="s">
        <v>1049</v>
      </c>
      <c r="D27" s="212" t="s">
        <v>1050</v>
      </c>
      <c r="E27" s="213">
        <v>70</v>
      </c>
      <c r="F27" s="214"/>
      <c r="G27" s="15"/>
    </row>
    <row r="28" spans="1:7" ht="21.75" customHeight="1">
      <c r="A28" s="206">
        <v>24</v>
      </c>
      <c r="B28" s="98">
        <v>1556</v>
      </c>
      <c r="C28" s="211" t="s">
        <v>1051</v>
      </c>
      <c r="D28" s="212" t="s">
        <v>57</v>
      </c>
      <c r="E28" s="213">
        <v>70</v>
      </c>
      <c r="F28" s="214"/>
      <c r="G28" s="15"/>
    </row>
    <row r="29" spans="1:7" ht="21.75" customHeight="1">
      <c r="A29" s="206">
        <v>25</v>
      </c>
      <c r="B29" s="98">
        <v>1558</v>
      </c>
      <c r="C29" s="211" t="s">
        <v>1052</v>
      </c>
      <c r="D29" s="212" t="s">
        <v>1053</v>
      </c>
      <c r="E29" s="213">
        <v>50</v>
      </c>
      <c r="F29" s="214"/>
      <c r="G29" s="15"/>
    </row>
    <row r="30" spans="1:7" ht="21.75" customHeight="1">
      <c r="A30" s="206">
        <v>26</v>
      </c>
      <c r="B30" s="98">
        <v>1560</v>
      </c>
      <c r="C30" s="211" t="s">
        <v>1054</v>
      </c>
      <c r="D30" s="212" t="s">
        <v>1055</v>
      </c>
      <c r="E30" s="213">
        <v>70</v>
      </c>
      <c r="F30" s="214"/>
      <c r="G30" s="15"/>
    </row>
    <row r="31" spans="1:7" ht="21.75" customHeight="1">
      <c r="A31" s="206">
        <v>27</v>
      </c>
      <c r="B31" s="98">
        <v>1562</v>
      </c>
      <c r="C31" s="211" t="s">
        <v>1056</v>
      </c>
      <c r="D31" s="212" t="s">
        <v>1057</v>
      </c>
      <c r="E31" s="213">
        <v>70</v>
      </c>
      <c r="F31" s="214"/>
      <c r="G31" s="15"/>
    </row>
    <row r="32" spans="1:7" ht="21.75" customHeight="1">
      <c r="A32" s="206">
        <v>28</v>
      </c>
      <c r="B32" s="98">
        <v>1564</v>
      </c>
      <c r="C32" s="211" t="s">
        <v>1058</v>
      </c>
      <c r="D32" s="212" t="s">
        <v>1059</v>
      </c>
      <c r="E32" s="213">
        <v>50</v>
      </c>
      <c r="F32" s="214"/>
      <c r="G32" s="15"/>
    </row>
    <row r="33" spans="1:7" ht="21.75" customHeight="1">
      <c r="A33" s="206">
        <v>29</v>
      </c>
      <c r="B33" s="98">
        <v>1569</v>
      </c>
      <c r="C33" s="211" t="s">
        <v>1060</v>
      </c>
      <c r="D33" s="212" t="s">
        <v>1061</v>
      </c>
      <c r="E33" s="213">
        <v>50</v>
      </c>
      <c r="F33" s="214"/>
      <c r="G33" s="15"/>
    </row>
    <row r="34" spans="1:7" ht="21.75" customHeight="1">
      <c r="A34" s="206">
        <v>30</v>
      </c>
      <c r="B34" s="98">
        <v>1571</v>
      </c>
      <c r="C34" s="211" t="s">
        <v>1062</v>
      </c>
      <c r="D34" s="212" t="s">
        <v>1063</v>
      </c>
      <c r="E34" s="213">
        <v>50</v>
      </c>
      <c r="F34" s="214"/>
      <c r="G34" s="15"/>
    </row>
    <row r="35" spans="1:7" ht="21.75" customHeight="1">
      <c r="A35" s="206">
        <v>31</v>
      </c>
      <c r="B35" s="98">
        <v>1573</v>
      </c>
      <c r="C35" s="211" t="s">
        <v>1064</v>
      </c>
      <c r="D35" s="212" t="s">
        <v>1065</v>
      </c>
      <c r="E35" s="213">
        <v>70</v>
      </c>
      <c r="F35" s="214"/>
      <c r="G35" s="15"/>
    </row>
    <row r="36" spans="1:7" ht="21.75" customHeight="1">
      <c r="A36" s="206">
        <v>32</v>
      </c>
      <c r="B36" s="98">
        <v>1574</v>
      </c>
      <c r="C36" s="211" t="s">
        <v>1066</v>
      </c>
      <c r="D36" s="212" t="s">
        <v>1067</v>
      </c>
      <c r="E36" s="213">
        <v>70</v>
      </c>
      <c r="F36" s="214"/>
      <c r="G36" s="15"/>
    </row>
    <row r="37" spans="1:7" ht="21.75" customHeight="1">
      <c r="A37" s="206">
        <v>33</v>
      </c>
      <c r="B37" s="98">
        <v>1576</v>
      </c>
      <c r="C37" s="211" t="s">
        <v>1068</v>
      </c>
      <c r="D37" s="212" t="s">
        <v>1065</v>
      </c>
      <c r="E37" s="213">
        <v>70</v>
      </c>
      <c r="F37" s="214"/>
      <c r="G37" s="15"/>
    </row>
    <row r="38" spans="1:7" ht="21.75" customHeight="1">
      <c r="A38" s="206">
        <v>34</v>
      </c>
      <c r="B38" s="98">
        <v>1578</v>
      </c>
      <c r="C38" s="211" t="s">
        <v>1069</v>
      </c>
      <c r="D38" s="212" t="s">
        <v>1070</v>
      </c>
      <c r="E38" s="213">
        <v>70</v>
      </c>
      <c r="F38" s="214"/>
      <c r="G38" s="15"/>
    </row>
    <row r="39" spans="1:7" ht="21.75" customHeight="1">
      <c r="A39" s="206">
        <v>35</v>
      </c>
      <c r="B39" s="98">
        <v>1583</v>
      </c>
      <c r="C39" s="211" t="s">
        <v>1071</v>
      </c>
      <c r="D39" s="212" t="s">
        <v>1072</v>
      </c>
      <c r="E39" s="213">
        <v>70</v>
      </c>
      <c r="F39" s="214"/>
      <c r="G39" s="15"/>
    </row>
    <row r="40" spans="1:7" ht="21.75" customHeight="1">
      <c r="A40" s="206">
        <v>36</v>
      </c>
      <c r="B40" s="98">
        <v>1585</v>
      </c>
      <c r="C40" s="211" t="s">
        <v>1073</v>
      </c>
      <c r="D40" s="212" t="s">
        <v>1074</v>
      </c>
      <c r="E40" s="213">
        <v>70</v>
      </c>
      <c r="F40" s="214"/>
      <c r="G40" s="15"/>
    </row>
    <row r="41" spans="1:7" ht="21.75" customHeight="1">
      <c r="A41" s="206">
        <v>37</v>
      </c>
      <c r="B41" s="98">
        <v>1587</v>
      </c>
      <c r="C41" s="211" t="s">
        <v>1075</v>
      </c>
      <c r="D41" s="212" t="s">
        <v>1076</v>
      </c>
      <c r="E41" s="213">
        <v>70</v>
      </c>
      <c r="F41" s="214"/>
      <c r="G41" s="15"/>
    </row>
    <row r="42" spans="1:7" ht="21.75" customHeight="1">
      <c r="A42" s="206">
        <v>38</v>
      </c>
      <c r="B42" s="98">
        <v>1589</v>
      </c>
      <c r="C42" s="211" t="s">
        <v>1077</v>
      </c>
      <c r="D42" s="212" t="s">
        <v>1078</v>
      </c>
      <c r="E42" s="213">
        <v>50</v>
      </c>
      <c r="F42" s="214"/>
      <c r="G42" s="15"/>
    </row>
    <row r="43" spans="1:7" ht="21.75" customHeight="1">
      <c r="A43" s="206">
        <v>39</v>
      </c>
      <c r="B43" s="98">
        <v>1826</v>
      </c>
      <c r="C43" s="211" t="s">
        <v>1079</v>
      </c>
      <c r="D43" s="212" t="s">
        <v>1080</v>
      </c>
      <c r="E43" s="213">
        <v>50</v>
      </c>
      <c r="F43" s="214"/>
      <c r="G43" s="15"/>
    </row>
    <row r="44" spans="1:7" ht="21.75" customHeight="1">
      <c r="A44" s="206">
        <v>40</v>
      </c>
      <c r="B44" s="31">
        <v>1591</v>
      </c>
      <c r="C44" s="211" t="s">
        <v>1081</v>
      </c>
      <c r="D44" s="212" t="s">
        <v>1082</v>
      </c>
      <c r="E44" s="213">
        <v>50</v>
      </c>
      <c r="F44" s="214"/>
      <c r="G44" s="15"/>
    </row>
    <row r="45" spans="1:7" ht="21.75" customHeight="1">
      <c r="A45" s="206">
        <v>41</v>
      </c>
      <c r="B45" s="98">
        <v>1831</v>
      </c>
      <c r="C45" s="211" t="s">
        <v>1083</v>
      </c>
      <c r="D45" s="212" t="s">
        <v>1084</v>
      </c>
      <c r="E45" s="213">
        <v>50</v>
      </c>
      <c r="F45" s="214"/>
      <c r="G45" s="15"/>
    </row>
    <row r="46" spans="1:7" ht="21.75" customHeight="1">
      <c r="A46" s="206">
        <v>42</v>
      </c>
      <c r="B46" s="98">
        <v>1833</v>
      </c>
      <c r="C46" s="211" t="s">
        <v>1085</v>
      </c>
      <c r="D46" s="212" t="s">
        <v>1086</v>
      </c>
      <c r="E46" s="213">
        <v>70</v>
      </c>
      <c r="F46" s="214"/>
      <c r="G46" s="15"/>
    </row>
    <row r="47" spans="1:7" ht="21.75" customHeight="1">
      <c r="A47" s="206">
        <v>43</v>
      </c>
      <c r="B47" s="98">
        <v>1598</v>
      </c>
      <c r="C47" s="211" t="s">
        <v>1087</v>
      </c>
      <c r="D47" s="212" t="s">
        <v>1088</v>
      </c>
      <c r="E47" s="213">
        <v>50</v>
      </c>
      <c r="F47" s="214"/>
      <c r="G47" s="15"/>
    </row>
    <row r="48" spans="1:7" ht="21.75" customHeight="1">
      <c r="A48" s="206">
        <v>44</v>
      </c>
      <c r="B48" s="98">
        <v>1600</v>
      </c>
      <c r="C48" s="211" t="s">
        <v>1089</v>
      </c>
      <c r="D48" s="212" t="s">
        <v>1090</v>
      </c>
      <c r="E48" s="213">
        <v>70</v>
      </c>
      <c r="F48" s="214"/>
      <c r="G48" s="15"/>
    </row>
    <row r="49" spans="1:7" ht="21.75" customHeight="1">
      <c r="A49" s="206">
        <v>45</v>
      </c>
      <c r="B49" s="98">
        <v>1602</v>
      </c>
      <c r="C49" s="211" t="s">
        <v>1091</v>
      </c>
      <c r="D49" s="212" t="s">
        <v>1092</v>
      </c>
      <c r="E49" s="213">
        <v>50</v>
      </c>
      <c r="F49" s="214"/>
      <c r="G49" s="15"/>
    </row>
    <row r="50" spans="1:7" ht="21.75" customHeight="1">
      <c r="A50" s="206">
        <v>46</v>
      </c>
      <c r="B50" s="98">
        <v>1604</v>
      </c>
      <c r="C50" s="211" t="s">
        <v>1093</v>
      </c>
      <c r="D50" s="212" t="s">
        <v>1094</v>
      </c>
      <c r="E50" s="213">
        <v>50</v>
      </c>
      <c r="F50" s="214"/>
      <c r="G50" s="15"/>
    </row>
    <row r="51" spans="1:7" ht="21.75" customHeight="1">
      <c r="A51" s="206">
        <v>47</v>
      </c>
      <c r="B51" s="31">
        <v>1608</v>
      </c>
      <c r="C51" s="211" t="s">
        <v>1095</v>
      </c>
      <c r="D51" s="212" t="s">
        <v>1096</v>
      </c>
      <c r="E51" s="213">
        <v>70</v>
      </c>
      <c r="F51" s="214"/>
      <c r="G51" s="15"/>
    </row>
    <row r="52" spans="1:7" ht="21.75" customHeight="1">
      <c r="A52" s="206">
        <v>48</v>
      </c>
      <c r="B52" s="98">
        <v>1613</v>
      </c>
      <c r="C52" s="211" t="s">
        <v>1097</v>
      </c>
      <c r="D52" s="212" t="s">
        <v>1098</v>
      </c>
      <c r="E52" s="213">
        <v>70</v>
      </c>
      <c r="F52" s="214"/>
      <c r="G52" s="15"/>
    </row>
    <row r="53" spans="1:7" ht="21.75" customHeight="1">
      <c r="A53" s="206">
        <v>49</v>
      </c>
      <c r="B53" s="98">
        <v>1615</v>
      </c>
      <c r="C53" s="211" t="s">
        <v>1099</v>
      </c>
      <c r="D53" s="212" t="s">
        <v>1100</v>
      </c>
      <c r="E53" s="213">
        <v>50</v>
      </c>
      <c r="F53" s="214"/>
      <c r="G53" s="15"/>
    </row>
    <row r="54" spans="1:7" ht="21.75" customHeight="1">
      <c r="A54" s="206">
        <v>50</v>
      </c>
      <c r="B54" s="98">
        <v>1617</v>
      </c>
      <c r="C54" s="211" t="s">
        <v>1101</v>
      </c>
      <c r="D54" s="212" t="s">
        <v>1102</v>
      </c>
      <c r="E54" s="213">
        <v>70</v>
      </c>
      <c r="F54" s="214"/>
      <c r="G54" s="15"/>
    </row>
    <row r="55" spans="1:7" ht="21.75" customHeight="1">
      <c r="A55" s="206">
        <v>51</v>
      </c>
      <c r="B55" s="98">
        <v>1619</v>
      </c>
      <c r="C55" s="211" t="s">
        <v>1103</v>
      </c>
      <c r="D55" s="212" t="s">
        <v>1104</v>
      </c>
      <c r="E55" s="213">
        <v>50</v>
      </c>
      <c r="F55" s="214"/>
      <c r="G55" s="15"/>
    </row>
    <row r="56" spans="1:7" ht="21.75" customHeight="1">
      <c r="A56" s="206">
        <v>52</v>
      </c>
      <c r="B56" s="31">
        <v>1621</v>
      </c>
      <c r="C56" s="211" t="s">
        <v>1105</v>
      </c>
      <c r="D56" s="212" t="s">
        <v>1106</v>
      </c>
      <c r="E56" s="213">
        <v>70</v>
      </c>
      <c r="F56" s="214"/>
      <c r="G56" s="15"/>
    </row>
    <row r="57" spans="1:7" ht="21.75" customHeight="1">
      <c r="A57" s="206">
        <v>53</v>
      </c>
      <c r="B57" s="31">
        <v>1623</v>
      </c>
      <c r="C57" s="211" t="s">
        <v>1107</v>
      </c>
      <c r="D57" s="212" t="s">
        <v>1108</v>
      </c>
      <c r="E57" s="213">
        <v>30</v>
      </c>
      <c r="F57" s="214">
        <v>30</v>
      </c>
      <c r="G57" s="15"/>
    </row>
    <row r="58" spans="1:7" ht="21.75" customHeight="1">
      <c r="A58" s="206">
        <v>54</v>
      </c>
      <c r="B58" s="98">
        <v>1628</v>
      </c>
      <c r="C58" s="211" t="s">
        <v>1109</v>
      </c>
      <c r="D58" s="212" t="s">
        <v>1110</v>
      </c>
      <c r="E58" s="213">
        <v>50</v>
      </c>
      <c r="F58" s="214"/>
      <c r="G58" s="15"/>
    </row>
    <row r="59" spans="1:7" ht="21.75" customHeight="1">
      <c r="A59" s="206">
        <v>55</v>
      </c>
      <c r="B59" s="98">
        <v>1630</v>
      </c>
      <c r="C59" s="211" t="s">
        <v>1111</v>
      </c>
      <c r="D59" s="212" t="s">
        <v>1112</v>
      </c>
      <c r="E59" s="213">
        <v>50</v>
      </c>
      <c r="F59" s="214"/>
      <c r="G59" s="15"/>
    </row>
    <row r="60" spans="1:7" ht="21.75" customHeight="1">
      <c r="A60" s="206">
        <v>56</v>
      </c>
      <c r="B60" s="98">
        <v>1632</v>
      </c>
      <c r="C60" s="211" t="s">
        <v>1113</v>
      </c>
      <c r="D60" s="212" t="s">
        <v>1114</v>
      </c>
      <c r="E60" s="213">
        <v>50</v>
      </c>
      <c r="F60" s="214"/>
      <c r="G60" s="15"/>
    </row>
    <row r="61" spans="1:7" ht="21.75" customHeight="1">
      <c r="A61" s="206">
        <v>57</v>
      </c>
      <c r="B61" s="98">
        <v>1634</v>
      </c>
      <c r="C61" s="211" t="s">
        <v>1115</v>
      </c>
      <c r="D61" s="212" t="s">
        <v>1116</v>
      </c>
      <c r="E61" s="213">
        <v>50</v>
      </c>
      <c r="F61" s="214"/>
      <c r="G61" s="15"/>
    </row>
    <row r="62" spans="1:7" ht="21.75" customHeight="1">
      <c r="A62" s="206">
        <v>58</v>
      </c>
      <c r="B62" s="31">
        <v>1837</v>
      </c>
      <c r="C62" s="211" t="s">
        <v>1117</v>
      </c>
      <c r="D62" s="212" t="s">
        <v>1118</v>
      </c>
      <c r="E62" s="213">
        <v>50</v>
      </c>
      <c r="F62" s="214"/>
      <c r="G62" s="15"/>
    </row>
    <row r="63" spans="1:7" ht="21.75" customHeight="1">
      <c r="A63" s="206">
        <v>59</v>
      </c>
      <c r="B63" s="31">
        <v>1839</v>
      </c>
      <c r="C63" s="211" t="s">
        <v>1119</v>
      </c>
      <c r="D63" s="212" t="s">
        <v>1120</v>
      </c>
      <c r="E63" s="213">
        <v>50</v>
      </c>
      <c r="F63" s="214"/>
      <c r="G63" s="15"/>
    </row>
    <row r="64" spans="1:7" ht="21.75" customHeight="1">
      <c r="A64" s="206">
        <v>60</v>
      </c>
      <c r="B64" s="98">
        <v>1841</v>
      </c>
      <c r="C64" s="211" t="s">
        <v>1121</v>
      </c>
      <c r="D64" s="212" t="s">
        <v>1122</v>
      </c>
      <c r="E64" s="213">
        <v>50</v>
      </c>
      <c r="F64" s="214"/>
      <c r="G64" s="15"/>
    </row>
    <row r="65" spans="1:7" ht="21.75" customHeight="1">
      <c r="A65" s="206">
        <v>61</v>
      </c>
      <c r="B65" s="98">
        <v>1848</v>
      </c>
      <c r="C65" s="211" t="s">
        <v>1123</v>
      </c>
      <c r="D65" s="212" t="s">
        <v>1124</v>
      </c>
      <c r="E65" s="213">
        <v>50</v>
      </c>
      <c r="F65" s="214"/>
      <c r="G65" s="15"/>
    </row>
    <row r="66" spans="1:7" ht="21.75" customHeight="1">
      <c r="A66" s="206">
        <v>62</v>
      </c>
      <c r="B66" s="98">
        <v>1861</v>
      </c>
      <c r="C66" s="211" t="s">
        <v>1125</v>
      </c>
      <c r="D66" s="212" t="s">
        <v>1126</v>
      </c>
      <c r="E66" s="213">
        <v>50</v>
      </c>
      <c r="F66" s="214"/>
      <c r="G66" s="15"/>
    </row>
    <row r="67" spans="1:7" ht="21.75" customHeight="1">
      <c r="A67" s="206">
        <v>63</v>
      </c>
      <c r="B67" s="98">
        <v>1863</v>
      </c>
      <c r="C67" s="211" t="s">
        <v>1127</v>
      </c>
      <c r="D67" s="212" t="s">
        <v>1128</v>
      </c>
      <c r="E67" s="213">
        <v>30</v>
      </c>
      <c r="F67" s="214">
        <v>30</v>
      </c>
      <c r="G67" s="15"/>
    </row>
    <row r="68" spans="1:7" ht="21.75" customHeight="1">
      <c r="A68" s="206">
        <v>64</v>
      </c>
      <c r="B68" s="98">
        <v>1865</v>
      </c>
      <c r="C68" s="211" t="s">
        <v>1129</v>
      </c>
      <c r="D68" s="212" t="s">
        <v>1130</v>
      </c>
      <c r="E68" s="213">
        <v>30</v>
      </c>
      <c r="F68" s="214">
        <v>30</v>
      </c>
      <c r="G68" s="15"/>
    </row>
    <row r="69" spans="1:7" ht="21.75" customHeight="1">
      <c r="A69" s="206">
        <v>65</v>
      </c>
      <c r="B69" s="98">
        <v>1866</v>
      </c>
      <c r="C69" s="211" t="s">
        <v>1131</v>
      </c>
      <c r="D69" s="212" t="s">
        <v>1132</v>
      </c>
      <c r="E69" s="213">
        <v>50</v>
      </c>
      <c r="F69" s="214"/>
      <c r="G69" s="15"/>
    </row>
    <row r="70" spans="1:7" ht="21.75" customHeight="1">
      <c r="A70" s="206">
        <v>66</v>
      </c>
      <c r="B70" s="31">
        <v>1868</v>
      </c>
      <c r="C70" s="211" t="s">
        <v>1133</v>
      </c>
      <c r="D70" s="212" t="s">
        <v>1134</v>
      </c>
      <c r="E70" s="213">
        <v>50</v>
      </c>
      <c r="F70" s="214"/>
      <c r="G70" s="15"/>
    </row>
    <row r="71" spans="1:7" ht="21.75" customHeight="1">
      <c r="A71" s="206">
        <v>67</v>
      </c>
      <c r="B71" s="98">
        <v>1870</v>
      </c>
      <c r="C71" s="211" t="s">
        <v>1135</v>
      </c>
      <c r="D71" s="212" t="s">
        <v>1136</v>
      </c>
      <c r="E71" s="213">
        <v>30</v>
      </c>
      <c r="F71" s="214">
        <v>40</v>
      </c>
      <c r="G71" s="15"/>
    </row>
    <row r="72" spans="1:7" ht="21.75" customHeight="1">
      <c r="A72" s="206">
        <v>68</v>
      </c>
      <c r="B72" s="98">
        <v>1875</v>
      </c>
      <c r="C72" s="211" t="s">
        <v>1137</v>
      </c>
      <c r="D72" s="212" t="s">
        <v>1138</v>
      </c>
      <c r="E72" s="213">
        <v>50</v>
      </c>
      <c r="F72" s="214"/>
      <c r="G72" s="15"/>
    </row>
    <row r="73" spans="1:7" ht="21.75" customHeight="1">
      <c r="A73" s="206">
        <v>69</v>
      </c>
      <c r="B73" s="98">
        <v>1877</v>
      </c>
      <c r="C73" s="211" t="s">
        <v>1139</v>
      </c>
      <c r="D73" s="212" t="s">
        <v>1140</v>
      </c>
      <c r="E73" s="213">
        <v>50</v>
      </c>
      <c r="F73" s="214"/>
      <c r="G73" s="15"/>
    </row>
    <row r="74" spans="1:7" ht="21.75" customHeight="1">
      <c r="A74" s="206">
        <v>70</v>
      </c>
      <c r="B74" s="98">
        <v>1879</v>
      </c>
      <c r="C74" s="211" t="s">
        <v>1141</v>
      </c>
      <c r="D74" s="212" t="s">
        <v>1142</v>
      </c>
      <c r="E74" s="213">
        <v>50</v>
      </c>
      <c r="F74" s="214"/>
      <c r="G74" s="15"/>
    </row>
    <row r="75" spans="1:7" ht="21.75" customHeight="1">
      <c r="A75" s="206">
        <v>71</v>
      </c>
      <c r="B75" s="98">
        <v>1881</v>
      </c>
      <c r="C75" s="211" t="s">
        <v>1143</v>
      </c>
      <c r="D75" s="212" t="s">
        <v>1144</v>
      </c>
      <c r="E75" s="213">
        <v>70</v>
      </c>
      <c r="F75" s="214"/>
      <c r="G75" s="15"/>
    </row>
    <row r="76" spans="1:7" ht="21.75" customHeight="1">
      <c r="A76" s="206">
        <v>72</v>
      </c>
      <c r="B76" s="31">
        <v>1883</v>
      </c>
      <c r="C76" s="211" t="s">
        <v>1145</v>
      </c>
      <c r="D76" s="212" t="s">
        <v>1146</v>
      </c>
      <c r="E76" s="213">
        <v>50</v>
      </c>
      <c r="F76" s="214"/>
      <c r="G76" s="15"/>
    </row>
    <row r="77" spans="1:7" ht="21.75" customHeight="1">
      <c r="A77" s="206">
        <v>73</v>
      </c>
      <c r="B77" s="98">
        <v>1890</v>
      </c>
      <c r="C77" s="211" t="s">
        <v>1147</v>
      </c>
      <c r="D77" s="212" t="s">
        <v>1148</v>
      </c>
      <c r="E77" s="213">
        <v>50</v>
      </c>
      <c r="F77" s="214"/>
      <c r="G77" s="15"/>
    </row>
    <row r="78" spans="1:7" ht="21.75" customHeight="1">
      <c r="A78" s="206">
        <v>74</v>
      </c>
      <c r="B78" s="98">
        <v>1892</v>
      </c>
      <c r="C78" s="211" t="s">
        <v>1149</v>
      </c>
      <c r="D78" s="212" t="s">
        <v>1150</v>
      </c>
      <c r="E78" s="213">
        <v>30</v>
      </c>
      <c r="F78" s="214">
        <v>40</v>
      </c>
      <c r="G78" s="15"/>
    </row>
    <row r="79" spans="1:7" ht="21.75" customHeight="1">
      <c r="A79" s="206">
        <v>75</v>
      </c>
      <c r="B79" s="98">
        <v>1894</v>
      </c>
      <c r="C79" s="211" t="s">
        <v>1151</v>
      </c>
      <c r="D79" s="212" t="s">
        <v>1152</v>
      </c>
      <c r="E79" s="213">
        <v>30</v>
      </c>
      <c r="F79" s="214">
        <v>50</v>
      </c>
      <c r="G79" s="15"/>
    </row>
    <row r="80" spans="1:7" ht="21.75" customHeight="1">
      <c r="A80" s="206">
        <v>76</v>
      </c>
      <c r="B80" s="98">
        <v>1896</v>
      </c>
      <c r="C80" s="211" t="s">
        <v>1153</v>
      </c>
      <c r="D80" s="212" t="s">
        <v>1154</v>
      </c>
      <c r="E80" s="213">
        <v>50</v>
      </c>
      <c r="F80" s="214"/>
      <c r="G80" s="15"/>
    </row>
    <row r="81" spans="1:7" ht="21.75" customHeight="1">
      <c r="A81" s="206">
        <v>77</v>
      </c>
      <c r="B81" s="98">
        <v>1898</v>
      </c>
      <c r="C81" s="211" t="s">
        <v>1155</v>
      </c>
      <c r="D81" s="212" t="s">
        <v>1156</v>
      </c>
      <c r="E81" s="213">
        <v>30</v>
      </c>
      <c r="F81" s="214">
        <v>40</v>
      </c>
      <c r="G81" s="15"/>
    </row>
    <row r="82" spans="1:7" ht="21.75" customHeight="1">
      <c r="A82" s="206">
        <v>78</v>
      </c>
      <c r="B82" s="98">
        <v>1900</v>
      </c>
      <c r="C82" s="211" t="s">
        <v>1157</v>
      </c>
      <c r="D82" s="212" t="s">
        <v>1158</v>
      </c>
      <c r="E82" s="213">
        <v>50</v>
      </c>
      <c r="F82" s="214"/>
      <c r="G82" s="15"/>
    </row>
    <row r="83" spans="1:7" ht="21.75" customHeight="1">
      <c r="A83" s="206">
        <v>79</v>
      </c>
      <c r="B83" s="98">
        <v>1905</v>
      </c>
      <c r="C83" s="211" t="s">
        <v>1159</v>
      </c>
      <c r="D83" s="212" t="s">
        <v>1160</v>
      </c>
      <c r="E83" s="213">
        <v>70</v>
      </c>
      <c r="F83" s="214"/>
      <c r="G83" s="15"/>
    </row>
    <row r="84" spans="1:7" ht="21.75" customHeight="1">
      <c r="A84" s="206">
        <v>80</v>
      </c>
      <c r="B84" s="31">
        <v>1907</v>
      </c>
      <c r="C84" s="211" t="s">
        <v>1161</v>
      </c>
      <c r="D84" s="212" t="s">
        <v>1162</v>
      </c>
      <c r="E84" s="213">
        <v>50</v>
      </c>
      <c r="F84" s="214"/>
      <c r="G84" s="15"/>
    </row>
    <row r="85" spans="1:7" ht="21.75" customHeight="1">
      <c r="A85" s="206">
        <v>81</v>
      </c>
      <c r="B85" s="31">
        <v>1909</v>
      </c>
      <c r="C85" s="211" t="s">
        <v>1163</v>
      </c>
      <c r="D85" s="212" t="s">
        <v>1164</v>
      </c>
      <c r="E85" s="213">
        <v>50</v>
      </c>
      <c r="F85" s="214"/>
      <c r="G85" s="15"/>
    </row>
    <row r="86" spans="1:7" ht="21.75" customHeight="1">
      <c r="A86" s="206">
        <v>82</v>
      </c>
      <c r="B86" s="98">
        <v>1911</v>
      </c>
      <c r="C86" s="211" t="s">
        <v>1165</v>
      </c>
      <c r="D86" s="212" t="s">
        <v>1166</v>
      </c>
      <c r="E86" s="213">
        <v>70</v>
      </c>
      <c r="F86" s="214"/>
      <c r="G86" s="15"/>
    </row>
    <row r="87" spans="1:7" ht="21.75" customHeight="1">
      <c r="A87" s="206">
        <v>83</v>
      </c>
      <c r="B87" s="98">
        <v>1913</v>
      </c>
      <c r="C87" s="211" t="s">
        <v>1167</v>
      </c>
      <c r="D87" s="212" t="s">
        <v>1168</v>
      </c>
      <c r="E87" s="213">
        <v>70</v>
      </c>
      <c r="F87" s="214"/>
      <c r="G87" s="15"/>
    </row>
    <row r="88" spans="1:7" ht="21.75" customHeight="1">
      <c r="A88" s="206">
        <v>84</v>
      </c>
      <c r="B88" s="98">
        <v>1915</v>
      </c>
      <c r="C88" s="211" t="s">
        <v>1169</v>
      </c>
      <c r="D88" s="212" t="s">
        <v>1170</v>
      </c>
      <c r="E88" s="213">
        <v>50</v>
      </c>
      <c r="F88" s="214"/>
      <c r="G88" s="15"/>
    </row>
    <row r="89" spans="1:7" ht="21.75" customHeight="1">
      <c r="A89" s="206">
        <v>85</v>
      </c>
      <c r="B89" s="98">
        <v>1920</v>
      </c>
      <c r="C89" s="211" t="s">
        <v>1171</v>
      </c>
      <c r="D89" s="212" t="s">
        <v>1172</v>
      </c>
      <c r="E89" s="213">
        <v>70</v>
      </c>
      <c r="F89" s="214"/>
      <c r="G89" s="15"/>
    </row>
    <row r="90" spans="1:7" ht="21.75" customHeight="1">
      <c r="A90" s="206">
        <v>86</v>
      </c>
      <c r="B90" s="31">
        <v>1922</v>
      </c>
      <c r="C90" s="211" t="s">
        <v>1173</v>
      </c>
      <c r="D90" s="212" t="s">
        <v>1174</v>
      </c>
      <c r="E90" s="213">
        <v>70</v>
      </c>
      <c r="F90" s="214"/>
      <c r="G90" s="15"/>
    </row>
    <row r="91" spans="1:7" ht="21.75" customHeight="1">
      <c r="A91" s="206">
        <v>87</v>
      </c>
      <c r="B91" s="31">
        <v>1924</v>
      </c>
      <c r="C91" s="211" t="s">
        <v>1175</v>
      </c>
      <c r="D91" s="212" t="s">
        <v>1176</v>
      </c>
      <c r="E91" s="213">
        <v>50</v>
      </c>
      <c r="F91" s="214"/>
      <c r="G91" s="15"/>
    </row>
    <row r="92" spans="1:7" ht="21.75" customHeight="1">
      <c r="A92" s="206">
        <v>88</v>
      </c>
      <c r="B92" s="98">
        <v>1926</v>
      </c>
      <c r="C92" s="211" t="s">
        <v>1177</v>
      </c>
      <c r="D92" s="212" t="s">
        <v>1178</v>
      </c>
      <c r="E92" s="213">
        <v>70</v>
      </c>
      <c r="F92" s="214"/>
      <c r="G92" s="15"/>
    </row>
    <row r="93" spans="1:7" ht="21.75" customHeight="1">
      <c r="A93" s="206">
        <v>89</v>
      </c>
      <c r="B93" s="98">
        <v>1928</v>
      </c>
      <c r="C93" s="211" t="s">
        <v>1179</v>
      </c>
      <c r="D93" s="212" t="s">
        <v>1180</v>
      </c>
      <c r="E93" s="213">
        <v>70</v>
      </c>
      <c r="F93" s="214"/>
      <c r="G93" s="15"/>
    </row>
    <row r="94" spans="1:7" ht="21.75" customHeight="1">
      <c r="A94" s="206">
        <v>90</v>
      </c>
      <c r="B94" s="98">
        <v>1930</v>
      </c>
      <c r="C94" s="211" t="s">
        <v>1181</v>
      </c>
      <c r="D94" s="212" t="s">
        <v>1182</v>
      </c>
      <c r="E94" s="213">
        <v>50</v>
      </c>
      <c r="F94" s="214"/>
      <c r="G94" s="15"/>
    </row>
    <row r="95" spans="1:7" ht="21.75" customHeight="1">
      <c r="A95" s="206">
        <v>91</v>
      </c>
      <c r="B95" s="98">
        <v>1934</v>
      </c>
      <c r="C95" s="211" t="s">
        <v>1183</v>
      </c>
      <c r="D95" s="212" t="s">
        <v>1184</v>
      </c>
      <c r="E95" s="213">
        <v>70</v>
      </c>
      <c r="F95" s="214"/>
      <c r="G95" s="15"/>
    </row>
    <row r="96" spans="1:7" ht="21.75" customHeight="1">
      <c r="A96" s="206">
        <v>92</v>
      </c>
      <c r="B96" s="98">
        <v>1936</v>
      </c>
      <c r="C96" s="211" t="s">
        <v>1185</v>
      </c>
      <c r="D96" s="212" t="s">
        <v>1186</v>
      </c>
      <c r="E96" s="213">
        <v>70</v>
      </c>
      <c r="F96" s="214"/>
      <c r="G96" s="15"/>
    </row>
    <row r="97" spans="1:7" ht="21.75" customHeight="1">
      <c r="A97" s="206">
        <v>93</v>
      </c>
      <c r="B97" s="31">
        <v>1938</v>
      </c>
      <c r="C97" s="211" t="s">
        <v>1187</v>
      </c>
      <c r="D97" s="212" t="s">
        <v>1188</v>
      </c>
      <c r="E97" s="213">
        <v>70</v>
      </c>
      <c r="F97" s="214"/>
      <c r="G97" s="15"/>
    </row>
    <row r="98" spans="1:7" ht="21.75" customHeight="1">
      <c r="A98" s="206">
        <v>94</v>
      </c>
      <c r="B98" s="31">
        <v>1939</v>
      </c>
      <c r="C98" s="211" t="s">
        <v>1189</v>
      </c>
      <c r="D98" s="212" t="s">
        <v>1190</v>
      </c>
      <c r="E98" s="213">
        <v>50</v>
      </c>
      <c r="F98" s="214"/>
      <c r="G98" s="15"/>
    </row>
    <row r="99" spans="1:7" ht="21.75" customHeight="1">
      <c r="A99" s="206">
        <v>95</v>
      </c>
      <c r="B99" s="98">
        <v>1941</v>
      </c>
      <c r="C99" s="211" t="s">
        <v>1191</v>
      </c>
      <c r="D99" s="212" t="s">
        <v>1192</v>
      </c>
      <c r="E99" s="213">
        <v>70</v>
      </c>
      <c r="F99" s="214"/>
      <c r="G99" s="15"/>
    </row>
    <row r="100" spans="1:7" ht="21.75" customHeight="1">
      <c r="A100" s="206">
        <v>96</v>
      </c>
      <c r="B100" s="98">
        <v>1943</v>
      </c>
      <c r="C100" s="211" t="s">
        <v>1193</v>
      </c>
      <c r="D100" s="212" t="s">
        <v>1194</v>
      </c>
      <c r="E100" s="213">
        <v>70</v>
      </c>
      <c r="F100" s="214"/>
      <c r="G100" s="15"/>
    </row>
    <row r="101" spans="1:7" ht="21.75" customHeight="1">
      <c r="A101" s="206">
        <v>97</v>
      </c>
      <c r="B101" s="98">
        <v>1947</v>
      </c>
      <c r="C101" s="211" t="s">
        <v>1195</v>
      </c>
      <c r="D101" s="212" t="s">
        <v>1196</v>
      </c>
      <c r="E101" s="213">
        <v>50</v>
      </c>
      <c r="F101" s="214"/>
      <c r="G101" s="15"/>
    </row>
    <row r="102" spans="1:7" ht="21.75" customHeight="1">
      <c r="A102" s="206">
        <v>98</v>
      </c>
      <c r="B102" s="98">
        <v>1949</v>
      </c>
      <c r="C102" s="211" t="s">
        <v>1197</v>
      </c>
      <c r="D102" s="212" t="s">
        <v>1198</v>
      </c>
      <c r="E102" s="213">
        <v>30</v>
      </c>
      <c r="F102" s="214">
        <v>30</v>
      </c>
      <c r="G102" s="15"/>
    </row>
    <row r="103" spans="1:7" ht="21.75" customHeight="1">
      <c r="A103" s="206">
        <v>99</v>
      </c>
      <c r="B103" s="98">
        <v>1951</v>
      </c>
      <c r="C103" s="211" t="s">
        <v>1199</v>
      </c>
      <c r="D103" s="212" t="s">
        <v>1200</v>
      </c>
      <c r="E103" s="213">
        <v>50</v>
      </c>
      <c r="F103" s="214"/>
      <c r="G103" s="15"/>
    </row>
    <row r="104" spans="1:7" ht="21.75" customHeight="1">
      <c r="A104" s="206">
        <v>100</v>
      </c>
      <c r="B104" s="31">
        <v>1953</v>
      </c>
      <c r="C104" s="211" t="s">
        <v>1201</v>
      </c>
      <c r="D104" s="212" t="s">
        <v>1202</v>
      </c>
      <c r="E104" s="213">
        <v>50</v>
      </c>
      <c r="F104" s="214"/>
      <c r="G104" s="15"/>
    </row>
    <row r="105" spans="1:7" ht="21.75" customHeight="1">
      <c r="A105" s="206">
        <v>101</v>
      </c>
      <c r="B105" s="98">
        <v>1955</v>
      </c>
      <c r="C105" s="211" t="s">
        <v>1203</v>
      </c>
      <c r="D105" s="212" t="s">
        <v>1204</v>
      </c>
      <c r="E105" s="213">
        <v>70</v>
      </c>
      <c r="F105" s="214"/>
      <c r="G105" s="15"/>
    </row>
    <row r="106" spans="1:7" ht="21.75" customHeight="1">
      <c r="A106" s="206">
        <v>102</v>
      </c>
      <c r="B106" s="98">
        <v>1957</v>
      </c>
      <c r="C106" s="211" t="s">
        <v>1205</v>
      </c>
      <c r="D106" s="212" t="s">
        <v>1206</v>
      </c>
      <c r="E106" s="213">
        <v>70</v>
      </c>
      <c r="F106" s="214"/>
      <c r="G106" s="15"/>
    </row>
    <row r="107" spans="1:7" ht="21.75" customHeight="1">
      <c r="A107" s="206">
        <v>103</v>
      </c>
      <c r="B107" s="98">
        <v>1962</v>
      </c>
      <c r="C107" s="211" t="s">
        <v>1207</v>
      </c>
      <c r="D107" s="212" t="s">
        <v>1208</v>
      </c>
      <c r="E107" s="213">
        <v>70</v>
      </c>
      <c r="F107" s="214"/>
      <c r="G107" s="15"/>
    </row>
    <row r="108" spans="1:7" ht="21.75" customHeight="1">
      <c r="A108" s="206">
        <v>104</v>
      </c>
      <c r="B108" s="98">
        <v>1964</v>
      </c>
      <c r="C108" s="211" t="s">
        <v>1209</v>
      </c>
      <c r="D108" s="212" t="s">
        <v>1210</v>
      </c>
      <c r="E108" s="213">
        <v>50</v>
      </c>
      <c r="F108" s="214"/>
      <c r="G108" s="15"/>
    </row>
    <row r="109" spans="1:7" ht="21.75" customHeight="1">
      <c r="A109" s="206">
        <v>105</v>
      </c>
      <c r="B109" s="31">
        <v>1968</v>
      </c>
      <c r="C109" s="211" t="s">
        <v>1211</v>
      </c>
      <c r="D109" s="212" t="s">
        <v>1212</v>
      </c>
      <c r="E109" s="213">
        <v>70</v>
      </c>
      <c r="F109" s="214"/>
      <c r="G109" s="15"/>
    </row>
    <row r="110" spans="1:7" ht="21.75" customHeight="1">
      <c r="A110" s="206">
        <v>106</v>
      </c>
      <c r="B110" s="31">
        <v>1636</v>
      </c>
      <c r="C110" s="211" t="s">
        <v>1213</v>
      </c>
      <c r="D110" s="212" t="s">
        <v>1214</v>
      </c>
      <c r="E110" s="213">
        <v>70</v>
      </c>
      <c r="F110" s="214"/>
      <c r="G110" s="15"/>
    </row>
    <row r="111" spans="1:7" ht="21.75" customHeight="1">
      <c r="A111" s="206">
        <v>107</v>
      </c>
      <c r="B111" s="31">
        <v>1638</v>
      </c>
      <c r="C111" s="211" t="s">
        <v>1215</v>
      </c>
      <c r="D111" s="212" t="s">
        <v>1216</v>
      </c>
      <c r="E111" s="213">
        <v>70</v>
      </c>
      <c r="F111" s="214"/>
      <c r="G111" s="15"/>
    </row>
    <row r="112" spans="1:7" ht="21.75" customHeight="1">
      <c r="A112" s="206">
        <v>108</v>
      </c>
      <c r="B112" s="98">
        <v>1642</v>
      </c>
      <c r="C112" s="211" t="s">
        <v>1217</v>
      </c>
      <c r="D112" s="212" t="s">
        <v>1218</v>
      </c>
      <c r="E112" s="213">
        <v>70</v>
      </c>
      <c r="F112" s="214"/>
      <c r="G112" s="15"/>
    </row>
    <row r="113" spans="1:7" ht="21.75" customHeight="1">
      <c r="A113" s="206">
        <v>109</v>
      </c>
      <c r="B113" s="98">
        <v>1644</v>
      </c>
      <c r="C113" s="211" t="s">
        <v>1219</v>
      </c>
      <c r="D113" s="212" t="s">
        <v>1220</v>
      </c>
      <c r="E113" s="213">
        <v>70</v>
      </c>
      <c r="F113" s="214"/>
      <c r="G113" s="15"/>
    </row>
    <row r="114" spans="1:7" ht="21.75" customHeight="1">
      <c r="A114" s="206">
        <v>110</v>
      </c>
      <c r="B114" s="98">
        <v>1646</v>
      </c>
      <c r="C114" s="211" t="s">
        <v>1221</v>
      </c>
      <c r="D114" s="212" t="s">
        <v>1222</v>
      </c>
      <c r="E114" s="213">
        <v>10</v>
      </c>
      <c r="F114" s="214">
        <v>10</v>
      </c>
      <c r="G114" s="15"/>
    </row>
    <row r="115" spans="1:7" ht="21.75" customHeight="1">
      <c r="A115" s="206">
        <v>111</v>
      </c>
      <c r="B115" s="98">
        <v>1647</v>
      </c>
      <c r="C115" s="211" t="s">
        <v>1223</v>
      </c>
      <c r="D115" s="212" t="s">
        <v>1224</v>
      </c>
      <c r="E115" s="213">
        <v>50</v>
      </c>
      <c r="F115" s="214"/>
      <c r="G115" s="15"/>
    </row>
    <row r="116" spans="1:7" ht="21.75" customHeight="1">
      <c r="A116" s="206">
        <v>112</v>
      </c>
      <c r="B116" s="98">
        <v>1649</v>
      </c>
      <c r="C116" s="211" t="s">
        <v>1225</v>
      </c>
      <c r="D116" s="212" t="s">
        <v>1226</v>
      </c>
      <c r="E116" s="213">
        <v>70</v>
      </c>
      <c r="F116" s="214"/>
      <c r="G116" s="15"/>
    </row>
    <row r="117" spans="1:7" ht="21.75" customHeight="1">
      <c r="A117" s="206">
        <v>113</v>
      </c>
      <c r="B117" s="31">
        <v>1651</v>
      </c>
      <c r="C117" s="211" t="s">
        <v>1227</v>
      </c>
      <c r="D117" s="212" t="s">
        <v>1228</v>
      </c>
      <c r="E117" s="213">
        <v>50</v>
      </c>
      <c r="F117" s="214"/>
      <c r="G117" s="15"/>
    </row>
    <row r="118" spans="1:7" ht="21.75" customHeight="1">
      <c r="A118" s="206">
        <v>114</v>
      </c>
      <c r="B118" s="98">
        <v>1655</v>
      </c>
      <c r="C118" s="211" t="s">
        <v>1229</v>
      </c>
      <c r="D118" s="212" t="s">
        <v>1230</v>
      </c>
      <c r="E118" s="213">
        <v>70</v>
      </c>
      <c r="F118" s="214"/>
      <c r="G118" s="15"/>
    </row>
    <row r="119" spans="1:7" ht="21.75" customHeight="1">
      <c r="A119" s="206">
        <v>115</v>
      </c>
      <c r="B119" s="98">
        <v>1657</v>
      </c>
      <c r="C119" s="211" t="s">
        <v>1231</v>
      </c>
      <c r="D119" s="212" t="s">
        <v>1232</v>
      </c>
      <c r="E119" s="213">
        <v>70</v>
      </c>
      <c r="F119" s="214"/>
      <c r="G119" s="15"/>
    </row>
    <row r="120" spans="1:7" ht="21.75" customHeight="1">
      <c r="A120" s="206">
        <v>116</v>
      </c>
      <c r="B120" s="98">
        <v>1659</v>
      </c>
      <c r="C120" s="211" t="s">
        <v>1233</v>
      </c>
      <c r="D120" s="212" t="s">
        <v>1234</v>
      </c>
      <c r="E120" s="213">
        <v>50</v>
      </c>
      <c r="F120" s="214"/>
      <c r="G120" s="15"/>
    </row>
    <row r="121" spans="1:7" ht="21.75" customHeight="1">
      <c r="A121" s="206">
        <v>117</v>
      </c>
      <c r="B121" s="98">
        <v>1661</v>
      </c>
      <c r="C121" s="211" t="s">
        <v>1235</v>
      </c>
      <c r="D121" s="212" t="s">
        <v>1236</v>
      </c>
      <c r="E121" s="213">
        <v>70</v>
      </c>
      <c r="F121" s="214"/>
      <c r="G121" s="15"/>
    </row>
    <row r="122" spans="1:7" ht="21.75" customHeight="1">
      <c r="A122" s="206">
        <v>118</v>
      </c>
      <c r="B122" s="98">
        <v>1663</v>
      </c>
      <c r="C122" s="211" t="s">
        <v>1237</v>
      </c>
      <c r="D122" s="212" t="s">
        <v>1238</v>
      </c>
      <c r="E122" s="213">
        <v>70</v>
      </c>
      <c r="F122" s="214"/>
      <c r="G122" s="15"/>
    </row>
    <row r="123" spans="1:7" ht="21.75" customHeight="1">
      <c r="A123" s="206">
        <v>119</v>
      </c>
      <c r="B123" s="31">
        <v>1665</v>
      </c>
      <c r="C123" s="211" t="s">
        <v>1239</v>
      </c>
      <c r="D123" s="212" t="s">
        <v>1240</v>
      </c>
      <c r="E123" s="213">
        <v>70</v>
      </c>
      <c r="F123" s="214"/>
      <c r="G123" s="15"/>
    </row>
    <row r="124" spans="1:7" ht="21.75" customHeight="1">
      <c r="A124" s="206">
        <v>120</v>
      </c>
      <c r="B124" s="98">
        <v>1670</v>
      </c>
      <c r="C124" s="211" t="s">
        <v>1241</v>
      </c>
      <c r="D124" s="212" t="s">
        <v>1242</v>
      </c>
      <c r="E124" s="213">
        <v>50</v>
      </c>
      <c r="F124" s="214"/>
      <c r="G124" s="15"/>
    </row>
    <row r="125" spans="1:7" ht="21.75" customHeight="1">
      <c r="A125" s="206">
        <v>121</v>
      </c>
      <c r="B125" s="98">
        <v>1672</v>
      </c>
      <c r="C125" s="211" t="s">
        <v>1243</v>
      </c>
      <c r="D125" s="212" t="s">
        <v>1020</v>
      </c>
      <c r="E125" s="213">
        <v>70</v>
      </c>
      <c r="F125" s="214"/>
      <c r="G125" s="15"/>
    </row>
    <row r="126" spans="1:7" ht="21.75" customHeight="1">
      <c r="A126" s="206">
        <v>122</v>
      </c>
      <c r="B126" s="98">
        <v>1674</v>
      </c>
      <c r="C126" s="211" t="s">
        <v>1244</v>
      </c>
      <c r="D126" s="212" t="s">
        <v>1245</v>
      </c>
      <c r="E126" s="213">
        <v>70</v>
      </c>
      <c r="F126" s="214"/>
      <c r="G126" s="15"/>
    </row>
    <row r="127" spans="1:7" ht="21.75" customHeight="1">
      <c r="A127" s="206">
        <v>123</v>
      </c>
      <c r="B127" s="98">
        <v>1676</v>
      </c>
      <c r="C127" s="211" t="s">
        <v>1246</v>
      </c>
      <c r="D127" s="212" t="s">
        <v>1247</v>
      </c>
      <c r="E127" s="213">
        <v>70</v>
      </c>
      <c r="F127" s="214"/>
      <c r="G127" s="15"/>
    </row>
    <row r="128" spans="1:7" ht="21.75" customHeight="1">
      <c r="A128" s="206">
        <v>124</v>
      </c>
      <c r="B128" s="31">
        <v>1678</v>
      </c>
      <c r="C128" s="211" t="s">
        <v>1248</v>
      </c>
      <c r="D128" s="212" t="s">
        <v>1249</v>
      </c>
      <c r="E128" s="213">
        <v>50</v>
      </c>
      <c r="F128" s="214"/>
      <c r="G128" s="15"/>
    </row>
    <row r="129" spans="1:7" ht="21.75" customHeight="1">
      <c r="A129" s="206">
        <v>125</v>
      </c>
      <c r="B129" s="31">
        <v>1680</v>
      </c>
      <c r="C129" s="211" t="s">
        <v>1250</v>
      </c>
      <c r="D129" s="212" t="s">
        <v>1251</v>
      </c>
      <c r="E129" s="213">
        <v>70</v>
      </c>
      <c r="F129" s="214"/>
      <c r="G129" s="15"/>
    </row>
    <row r="130" spans="1:7" ht="21.75" customHeight="1">
      <c r="A130" s="206">
        <v>126</v>
      </c>
      <c r="B130" s="98">
        <v>1685</v>
      </c>
      <c r="C130" s="211" t="s">
        <v>1252</v>
      </c>
      <c r="D130" s="212" t="s">
        <v>1253</v>
      </c>
      <c r="E130" s="213">
        <v>50</v>
      </c>
      <c r="F130" s="214"/>
      <c r="G130" s="15"/>
    </row>
    <row r="131" spans="1:7" ht="21.75" customHeight="1">
      <c r="A131" s="206">
        <v>127</v>
      </c>
      <c r="B131" s="98">
        <v>1687</v>
      </c>
      <c r="C131" s="211" t="s">
        <v>1254</v>
      </c>
      <c r="D131" s="212" t="s">
        <v>1255</v>
      </c>
      <c r="E131" s="213">
        <v>30</v>
      </c>
      <c r="F131" s="214">
        <v>50</v>
      </c>
      <c r="G131" s="15"/>
    </row>
    <row r="132" spans="1:7" ht="21.75" customHeight="1">
      <c r="A132" s="206">
        <v>128</v>
      </c>
      <c r="B132" s="98">
        <v>1689</v>
      </c>
      <c r="C132" s="211" t="s">
        <v>1256</v>
      </c>
      <c r="D132" s="212" t="s">
        <v>1257</v>
      </c>
      <c r="E132" s="213">
        <v>30</v>
      </c>
      <c r="F132" s="214">
        <v>40</v>
      </c>
      <c r="G132" s="15"/>
    </row>
    <row r="133" spans="1:7" ht="21.75" customHeight="1">
      <c r="A133" s="206">
        <v>129</v>
      </c>
      <c r="B133" s="98">
        <v>1691</v>
      </c>
      <c r="C133" s="211" t="s">
        <v>1258</v>
      </c>
      <c r="D133" s="212" t="s">
        <v>1259</v>
      </c>
      <c r="E133" s="213">
        <v>50</v>
      </c>
      <c r="F133" s="214"/>
      <c r="G133" s="15"/>
    </row>
    <row r="134" spans="1:7" ht="21.75" customHeight="1">
      <c r="A134" s="206">
        <v>130</v>
      </c>
      <c r="B134" s="98">
        <v>1693</v>
      </c>
      <c r="C134" s="211" t="s">
        <v>1260</v>
      </c>
      <c r="D134" s="212" t="s">
        <v>1261</v>
      </c>
      <c r="E134" s="213">
        <v>50</v>
      </c>
      <c r="F134" s="214"/>
      <c r="G134" s="15"/>
    </row>
    <row r="135" spans="1:7" ht="21.75" customHeight="1">
      <c r="A135" s="206">
        <v>131</v>
      </c>
      <c r="B135" s="31">
        <v>1695</v>
      </c>
      <c r="C135" s="211" t="s">
        <v>1262</v>
      </c>
      <c r="D135" s="212" t="s">
        <v>1263</v>
      </c>
      <c r="E135" s="213">
        <v>50</v>
      </c>
      <c r="F135" s="214"/>
      <c r="G135" s="15"/>
    </row>
    <row r="136" spans="1:7" ht="21.75" customHeight="1">
      <c r="A136" s="206">
        <v>132</v>
      </c>
      <c r="B136" s="98">
        <v>1702</v>
      </c>
      <c r="C136" s="211" t="s">
        <v>1264</v>
      </c>
      <c r="D136" s="212" t="s">
        <v>1265</v>
      </c>
      <c r="E136" s="213">
        <v>50</v>
      </c>
      <c r="F136" s="214"/>
      <c r="G136" s="15"/>
    </row>
    <row r="137" spans="1:7" ht="21.75" customHeight="1">
      <c r="A137" s="206">
        <v>133</v>
      </c>
      <c r="B137" s="98">
        <v>1704</v>
      </c>
      <c r="C137" s="211" t="s">
        <v>1266</v>
      </c>
      <c r="D137" s="212" t="s">
        <v>1267</v>
      </c>
      <c r="E137" s="213">
        <v>50</v>
      </c>
      <c r="F137" s="214"/>
      <c r="G137" s="15"/>
    </row>
    <row r="138" spans="1:7" ht="21.75" customHeight="1">
      <c r="A138" s="206">
        <v>134</v>
      </c>
      <c r="B138" s="98">
        <v>1706</v>
      </c>
      <c r="C138" s="211" t="s">
        <v>1268</v>
      </c>
      <c r="D138" s="212" t="s">
        <v>1269</v>
      </c>
      <c r="E138" s="213">
        <v>50</v>
      </c>
      <c r="F138" s="214"/>
      <c r="G138" s="15"/>
    </row>
    <row r="139" spans="1:7" ht="21.75" customHeight="1">
      <c r="A139" s="206">
        <v>135</v>
      </c>
      <c r="B139" s="98">
        <v>1708</v>
      </c>
      <c r="C139" s="211" t="s">
        <v>1270</v>
      </c>
      <c r="D139" s="212" t="s">
        <v>1271</v>
      </c>
      <c r="E139" s="213">
        <v>70</v>
      </c>
      <c r="F139" s="214"/>
      <c r="G139" s="15"/>
    </row>
    <row r="140" spans="1:7" ht="21.75" customHeight="1">
      <c r="A140" s="206">
        <v>136</v>
      </c>
      <c r="B140" s="31">
        <v>1710</v>
      </c>
      <c r="C140" s="211" t="s">
        <v>1272</v>
      </c>
      <c r="D140" s="212" t="s">
        <v>1273</v>
      </c>
      <c r="E140" s="213">
        <v>70</v>
      </c>
      <c r="F140" s="214"/>
      <c r="G140" s="15"/>
    </row>
    <row r="141" spans="1:7" ht="21.75" customHeight="1">
      <c r="A141" s="206">
        <v>137</v>
      </c>
      <c r="B141" s="98">
        <v>1715</v>
      </c>
      <c r="C141" s="211" t="s">
        <v>1274</v>
      </c>
      <c r="D141" s="212" t="s">
        <v>1275</v>
      </c>
      <c r="E141" s="213">
        <v>50</v>
      </c>
      <c r="F141" s="214"/>
      <c r="G141" s="15"/>
    </row>
    <row r="142" spans="1:7" ht="21.75" customHeight="1">
      <c r="A142" s="206">
        <v>138</v>
      </c>
      <c r="B142" s="98">
        <v>1717</v>
      </c>
      <c r="C142" s="211" t="s">
        <v>1276</v>
      </c>
      <c r="D142" s="212" t="s">
        <v>1277</v>
      </c>
      <c r="E142" s="213">
        <v>70</v>
      </c>
      <c r="F142" s="214"/>
      <c r="G142" s="15"/>
    </row>
    <row r="143" spans="1:7" ht="21.75" customHeight="1">
      <c r="A143" s="206">
        <v>139</v>
      </c>
      <c r="B143" s="98">
        <v>1719</v>
      </c>
      <c r="C143" s="211" t="s">
        <v>1278</v>
      </c>
      <c r="D143" s="212" t="s">
        <v>1279</v>
      </c>
      <c r="E143" s="213">
        <v>50</v>
      </c>
      <c r="F143" s="214"/>
      <c r="G143" s="15"/>
    </row>
    <row r="144" spans="1:7" ht="21.75" customHeight="1">
      <c r="A144" s="206">
        <v>140</v>
      </c>
      <c r="B144" s="98">
        <v>1720</v>
      </c>
      <c r="C144" s="211" t="s">
        <v>1280</v>
      </c>
      <c r="D144" s="212" t="s">
        <v>1281</v>
      </c>
      <c r="E144" s="213">
        <v>50</v>
      </c>
      <c r="F144" s="214"/>
      <c r="G144" s="15"/>
    </row>
    <row r="145" spans="1:7" ht="21.75" customHeight="1">
      <c r="A145" s="206">
        <v>141</v>
      </c>
      <c r="B145" s="98">
        <v>1722</v>
      </c>
      <c r="C145" s="211" t="s">
        <v>1282</v>
      </c>
      <c r="D145" s="212" t="s">
        <v>1283</v>
      </c>
      <c r="E145" s="213">
        <v>30</v>
      </c>
      <c r="F145" s="214">
        <v>30</v>
      </c>
      <c r="G145" s="15"/>
    </row>
    <row r="146" spans="1:7" ht="21.75" customHeight="1">
      <c r="A146" s="206">
        <v>142</v>
      </c>
      <c r="B146" s="31">
        <v>1724</v>
      </c>
      <c r="C146" s="211" t="s">
        <v>1284</v>
      </c>
      <c r="D146" s="212" t="s">
        <v>1285</v>
      </c>
      <c r="E146" s="213">
        <v>50</v>
      </c>
      <c r="F146" s="214"/>
      <c r="G146" s="15"/>
    </row>
    <row r="147" spans="1:7" ht="21.75" customHeight="1">
      <c r="A147" s="206">
        <v>143</v>
      </c>
      <c r="B147" s="98">
        <v>1729</v>
      </c>
      <c r="C147" s="211" t="s">
        <v>1286</v>
      </c>
      <c r="D147" s="212" t="s">
        <v>1287</v>
      </c>
      <c r="E147" s="213">
        <v>50</v>
      </c>
      <c r="F147" s="214"/>
      <c r="G147" s="15"/>
    </row>
    <row r="148" spans="1:7" ht="21.75" customHeight="1">
      <c r="A148" s="206">
        <v>144</v>
      </c>
      <c r="B148" s="98">
        <v>1731</v>
      </c>
      <c r="C148" s="211" t="s">
        <v>1288</v>
      </c>
      <c r="D148" s="212" t="s">
        <v>1300</v>
      </c>
      <c r="E148" s="213">
        <v>50</v>
      </c>
      <c r="F148" s="214"/>
      <c r="G148" s="15"/>
    </row>
    <row r="149" spans="1:7" ht="21.75" customHeight="1">
      <c r="A149" s="206">
        <v>145</v>
      </c>
      <c r="B149" s="98">
        <v>1733</v>
      </c>
      <c r="C149" s="211" t="s">
        <v>1301</v>
      </c>
      <c r="D149" s="212" t="s">
        <v>1302</v>
      </c>
      <c r="E149" s="213">
        <v>50</v>
      </c>
      <c r="F149" s="214"/>
      <c r="G149" s="15"/>
    </row>
    <row r="150" spans="1:7" ht="21.75" customHeight="1">
      <c r="A150" s="206">
        <v>146</v>
      </c>
      <c r="B150" s="98">
        <v>1737</v>
      </c>
      <c r="C150" s="211" t="s">
        <v>1303</v>
      </c>
      <c r="D150" s="212" t="s">
        <v>1304</v>
      </c>
      <c r="E150" s="213">
        <v>50</v>
      </c>
      <c r="F150" s="214"/>
      <c r="G150" s="15"/>
    </row>
    <row r="151" spans="1:7" ht="21.75" customHeight="1">
      <c r="A151" s="206">
        <v>147</v>
      </c>
      <c r="B151" s="98">
        <v>1739</v>
      </c>
      <c r="C151" s="211" t="s">
        <v>1305</v>
      </c>
      <c r="D151" s="212" t="s">
        <v>1306</v>
      </c>
      <c r="E151" s="213">
        <v>70</v>
      </c>
      <c r="F151" s="214"/>
      <c r="G151" s="15"/>
    </row>
    <row r="152" spans="1:7" ht="21.75" customHeight="1">
      <c r="A152" s="206">
        <v>148</v>
      </c>
      <c r="B152" s="98">
        <v>1746</v>
      </c>
      <c r="C152" s="211" t="s">
        <v>1307</v>
      </c>
      <c r="D152" s="212" t="s">
        <v>1308</v>
      </c>
      <c r="E152" s="213">
        <v>70</v>
      </c>
      <c r="F152" s="214"/>
      <c r="G152" s="15"/>
    </row>
    <row r="153" spans="1:7" ht="21.75" customHeight="1">
      <c r="A153" s="206">
        <v>149</v>
      </c>
      <c r="B153" s="31">
        <v>1750</v>
      </c>
      <c r="C153" s="211" t="s">
        <v>1309</v>
      </c>
      <c r="D153" s="212" t="s">
        <v>1310</v>
      </c>
      <c r="E153" s="213">
        <v>50</v>
      </c>
      <c r="F153" s="214"/>
      <c r="G153" s="15"/>
    </row>
    <row r="154" spans="1:7" ht="21.75" customHeight="1">
      <c r="A154" s="206">
        <v>150</v>
      </c>
      <c r="B154" s="98">
        <v>1752</v>
      </c>
      <c r="C154" s="211" t="s">
        <v>1311</v>
      </c>
      <c r="D154" s="212" t="s">
        <v>1312</v>
      </c>
      <c r="E154" s="213">
        <v>70</v>
      </c>
      <c r="F154" s="214"/>
      <c r="G154" s="15"/>
    </row>
    <row r="155" spans="1:7" ht="21.75" customHeight="1">
      <c r="A155" s="206">
        <v>151</v>
      </c>
      <c r="B155" s="98">
        <v>1754</v>
      </c>
      <c r="C155" s="211" t="s">
        <v>1313</v>
      </c>
      <c r="D155" s="212" t="s">
        <v>1314</v>
      </c>
      <c r="E155" s="213">
        <v>70</v>
      </c>
      <c r="F155" s="214"/>
      <c r="G155" s="15"/>
    </row>
    <row r="156" spans="1:7" ht="21.75" customHeight="1">
      <c r="A156" s="206">
        <v>152</v>
      </c>
      <c r="B156" s="98">
        <v>1759</v>
      </c>
      <c r="C156" s="211" t="s">
        <v>1315</v>
      </c>
      <c r="D156" s="212" t="s">
        <v>1316</v>
      </c>
      <c r="E156" s="213">
        <v>70</v>
      </c>
      <c r="F156" s="214"/>
      <c r="G156" s="15"/>
    </row>
    <row r="157" spans="1:7" ht="21.75" customHeight="1">
      <c r="A157" s="206">
        <v>153</v>
      </c>
      <c r="B157" s="98">
        <v>1763</v>
      </c>
      <c r="C157" s="211" t="s">
        <v>1317</v>
      </c>
      <c r="D157" s="212" t="s">
        <v>1318</v>
      </c>
      <c r="E157" s="213">
        <v>50</v>
      </c>
      <c r="F157" s="214"/>
      <c r="G157" s="15"/>
    </row>
    <row r="158" spans="1:7" ht="21.75" customHeight="1">
      <c r="A158" s="206">
        <v>154</v>
      </c>
      <c r="B158" s="31">
        <v>1765</v>
      </c>
      <c r="C158" s="211" t="s">
        <v>1319</v>
      </c>
      <c r="D158" s="212" t="s">
        <v>1320</v>
      </c>
      <c r="E158" s="213">
        <v>50</v>
      </c>
      <c r="F158" s="214"/>
      <c r="G158" s="15"/>
    </row>
    <row r="159" spans="1:7" ht="21.75" customHeight="1">
      <c r="A159" s="206">
        <v>155</v>
      </c>
      <c r="B159" s="98">
        <v>1767</v>
      </c>
      <c r="C159" s="211" t="s">
        <v>1321</v>
      </c>
      <c r="D159" s="212" t="s">
        <v>1322</v>
      </c>
      <c r="E159" s="213">
        <v>50</v>
      </c>
      <c r="F159" s="214"/>
      <c r="G159" s="15"/>
    </row>
    <row r="160" spans="1:7" ht="21.75" customHeight="1">
      <c r="A160" s="206">
        <v>156</v>
      </c>
      <c r="B160" s="98">
        <v>1769</v>
      </c>
      <c r="C160" s="211" t="s">
        <v>1323</v>
      </c>
      <c r="D160" s="212" t="s">
        <v>1324</v>
      </c>
      <c r="E160" s="213">
        <v>50</v>
      </c>
      <c r="F160" s="214"/>
      <c r="G160" s="15"/>
    </row>
    <row r="161" spans="1:7" ht="21.75" customHeight="1">
      <c r="A161" s="206">
        <v>157</v>
      </c>
      <c r="B161" s="98">
        <v>1970</v>
      </c>
      <c r="C161" s="211" t="s">
        <v>1325</v>
      </c>
      <c r="D161" s="212" t="s">
        <v>1326</v>
      </c>
      <c r="E161" s="213">
        <v>50</v>
      </c>
      <c r="F161" s="214"/>
      <c r="G161" s="15"/>
    </row>
    <row r="162" spans="1:7" ht="21.75" customHeight="1">
      <c r="A162" s="206">
        <v>158</v>
      </c>
      <c r="B162" s="98">
        <v>1774</v>
      </c>
      <c r="C162" s="211" t="s">
        <v>1327</v>
      </c>
      <c r="D162" s="212" t="s">
        <v>1328</v>
      </c>
      <c r="E162" s="213">
        <v>70</v>
      </c>
      <c r="F162" s="214"/>
      <c r="G162" s="15"/>
    </row>
    <row r="163" spans="1:7" ht="21.75" customHeight="1">
      <c r="A163" s="206">
        <v>159</v>
      </c>
      <c r="B163" s="98">
        <v>1776</v>
      </c>
      <c r="C163" s="211" t="s">
        <v>1329</v>
      </c>
      <c r="D163" s="212" t="s">
        <v>1330</v>
      </c>
      <c r="E163" s="213">
        <v>70</v>
      </c>
      <c r="F163" s="214"/>
      <c r="G163" s="15"/>
    </row>
    <row r="164" spans="1:7" ht="21.75" customHeight="1">
      <c r="A164" s="206">
        <v>160</v>
      </c>
      <c r="B164" s="31">
        <v>1780</v>
      </c>
      <c r="C164" s="211" t="s">
        <v>1331</v>
      </c>
      <c r="D164" s="212" t="s">
        <v>1332</v>
      </c>
      <c r="E164" s="213">
        <v>50</v>
      </c>
      <c r="F164" s="214"/>
      <c r="G164" s="15"/>
    </row>
    <row r="165" spans="1:7" ht="21.75" customHeight="1">
      <c r="A165" s="206">
        <v>161</v>
      </c>
      <c r="B165" s="98">
        <v>1782</v>
      </c>
      <c r="C165" s="211" t="s">
        <v>1333</v>
      </c>
      <c r="D165" s="212" t="s">
        <v>1334</v>
      </c>
      <c r="E165" s="213">
        <v>70</v>
      </c>
      <c r="F165" s="214"/>
      <c r="G165" s="15"/>
    </row>
    <row r="166" spans="1:7" ht="21.75" customHeight="1">
      <c r="A166" s="206">
        <v>162</v>
      </c>
      <c r="B166" s="98">
        <v>1784</v>
      </c>
      <c r="C166" s="211" t="s">
        <v>1335</v>
      </c>
      <c r="D166" s="212" t="s">
        <v>1336</v>
      </c>
      <c r="E166" s="213">
        <v>50</v>
      </c>
      <c r="F166" s="214"/>
      <c r="G166" s="15"/>
    </row>
    <row r="167" spans="1:7" ht="21.75" customHeight="1">
      <c r="A167" s="206">
        <v>163</v>
      </c>
      <c r="B167" s="98">
        <v>1788</v>
      </c>
      <c r="C167" s="211" t="s">
        <v>1337</v>
      </c>
      <c r="D167" s="212" t="s">
        <v>1338</v>
      </c>
      <c r="E167" s="213">
        <v>70</v>
      </c>
      <c r="F167" s="214"/>
      <c r="G167" s="15"/>
    </row>
    <row r="168" spans="1:7" ht="21.75" customHeight="1">
      <c r="A168" s="206">
        <v>164</v>
      </c>
      <c r="B168" s="98">
        <v>1790</v>
      </c>
      <c r="C168" s="211" t="s">
        <v>1339</v>
      </c>
      <c r="D168" s="212" t="s">
        <v>1340</v>
      </c>
      <c r="E168" s="213">
        <v>30</v>
      </c>
      <c r="F168" s="214">
        <v>50</v>
      </c>
      <c r="G168" s="15"/>
    </row>
    <row r="169" spans="1:7" ht="21.75" customHeight="1">
      <c r="A169" s="206">
        <v>165</v>
      </c>
      <c r="B169" s="98">
        <v>1792</v>
      </c>
      <c r="C169" s="211" t="s">
        <v>1341</v>
      </c>
      <c r="D169" s="212" t="s">
        <v>1342</v>
      </c>
      <c r="E169" s="213">
        <v>50</v>
      </c>
      <c r="F169" s="214"/>
      <c r="G169" s="15"/>
    </row>
    <row r="170" spans="1:7" ht="21.75" customHeight="1">
      <c r="A170" s="206">
        <v>166</v>
      </c>
      <c r="B170" s="98">
        <v>1793</v>
      </c>
      <c r="C170" s="211" t="s">
        <v>1343</v>
      </c>
      <c r="D170" s="212" t="s">
        <v>1344</v>
      </c>
      <c r="E170" s="213">
        <v>50</v>
      </c>
      <c r="F170" s="214"/>
      <c r="G170" s="15"/>
    </row>
    <row r="171" spans="1:7" ht="21.75" customHeight="1">
      <c r="A171" s="206">
        <v>167</v>
      </c>
      <c r="B171" s="31">
        <v>1795</v>
      </c>
      <c r="C171" s="211" t="s">
        <v>1345</v>
      </c>
      <c r="D171" s="212" t="s">
        <v>1346</v>
      </c>
      <c r="E171" s="213">
        <v>50</v>
      </c>
      <c r="F171" s="214"/>
      <c r="G171" s="15"/>
    </row>
    <row r="172" spans="1:7" ht="21.75" customHeight="1">
      <c r="A172" s="206">
        <v>168</v>
      </c>
      <c r="B172" s="98">
        <v>1797</v>
      </c>
      <c r="C172" s="211" t="s">
        <v>1347</v>
      </c>
      <c r="D172" s="212" t="s">
        <v>1348</v>
      </c>
      <c r="E172" s="213">
        <v>70</v>
      </c>
      <c r="F172" s="214"/>
      <c r="G172" s="15"/>
    </row>
    <row r="173" spans="1:7" ht="21.75" customHeight="1">
      <c r="A173" s="206">
        <v>169</v>
      </c>
      <c r="B173" s="98">
        <v>1972</v>
      </c>
      <c r="C173" s="211" t="s">
        <v>1349</v>
      </c>
      <c r="D173" s="212" t="s">
        <v>1350</v>
      </c>
      <c r="E173" s="213">
        <v>50</v>
      </c>
      <c r="F173" s="214"/>
      <c r="G173" s="15"/>
    </row>
    <row r="174" spans="1:7" ht="21.75" customHeight="1">
      <c r="A174" s="206">
        <v>170</v>
      </c>
      <c r="B174" s="98">
        <v>1801</v>
      </c>
      <c r="C174" s="211" t="s">
        <v>1351</v>
      </c>
      <c r="D174" s="212" t="s">
        <v>1352</v>
      </c>
      <c r="E174" s="213">
        <v>70</v>
      </c>
      <c r="F174" s="214"/>
      <c r="G174" s="15"/>
    </row>
    <row r="175" spans="1:7" ht="21.75" customHeight="1">
      <c r="A175" s="206">
        <v>171</v>
      </c>
      <c r="B175" s="98">
        <v>1977</v>
      </c>
      <c r="C175" s="211" t="s">
        <v>1353</v>
      </c>
      <c r="D175" s="212" t="s">
        <v>1354</v>
      </c>
      <c r="E175" s="213">
        <v>50</v>
      </c>
      <c r="F175" s="214"/>
      <c r="G175" s="15"/>
    </row>
    <row r="176" spans="1:7" ht="21.75" customHeight="1">
      <c r="A176" s="206">
        <v>172</v>
      </c>
      <c r="B176" s="98">
        <v>1803</v>
      </c>
      <c r="C176" s="211" t="s">
        <v>1355</v>
      </c>
      <c r="D176" s="212" t="s">
        <v>1356</v>
      </c>
      <c r="E176" s="213">
        <v>70</v>
      </c>
      <c r="F176" s="214"/>
      <c r="G176" s="15"/>
    </row>
    <row r="177" spans="1:7" ht="21.75" customHeight="1">
      <c r="A177" s="206">
        <v>173</v>
      </c>
      <c r="B177" s="98">
        <v>1805</v>
      </c>
      <c r="C177" s="211" t="s">
        <v>1357</v>
      </c>
      <c r="D177" s="212" t="s">
        <v>1358</v>
      </c>
      <c r="E177" s="213">
        <v>50</v>
      </c>
      <c r="F177" s="214"/>
      <c r="G177" s="15"/>
    </row>
    <row r="178" spans="1:7" ht="21.75" customHeight="1">
      <c r="A178" s="206">
        <v>174</v>
      </c>
      <c r="B178" s="98">
        <v>1807</v>
      </c>
      <c r="C178" s="211" t="s">
        <v>1359</v>
      </c>
      <c r="D178" s="212" t="s">
        <v>1360</v>
      </c>
      <c r="E178" s="213">
        <v>50</v>
      </c>
      <c r="F178" s="214"/>
      <c r="G178" s="15"/>
    </row>
    <row r="179" spans="1:7" ht="15.75" customHeight="1">
      <c r="A179" s="206"/>
      <c r="B179" s="31"/>
      <c r="C179" s="215" t="s">
        <v>528</v>
      </c>
      <c r="D179" s="212"/>
      <c r="E179" s="213"/>
      <c r="F179" s="214"/>
      <c r="G179" s="15"/>
    </row>
    <row r="180" spans="1:7" ht="21.75" customHeight="1">
      <c r="A180" s="206">
        <v>175</v>
      </c>
      <c r="B180" s="31">
        <v>1996</v>
      </c>
      <c r="C180" s="211" t="s">
        <v>1361</v>
      </c>
      <c r="D180" s="212" t="s">
        <v>1362</v>
      </c>
      <c r="E180" s="213">
        <v>50</v>
      </c>
      <c r="F180" s="214"/>
      <c r="G180" s="15"/>
    </row>
    <row r="181" spans="1:7" ht="21.75" customHeight="1">
      <c r="A181" s="206">
        <v>176</v>
      </c>
      <c r="B181" s="98">
        <v>1998</v>
      </c>
      <c r="C181" s="211" t="s">
        <v>1363</v>
      </c>
      <c r="D181" s="212" t="s">
        <v>1644</v>
      </c>
      <c r="E181" s="213">
        <v>70</v>
      </c>
      <c r="F181" s="214"/>
      <c r="G181" s="15"/>
    </row>
    <row r="182" spans="1:7" ht="21.75" customHeight="1">
      <c r="A182" s="206">
        <v>177</v>
      </c>
      <c r="B182" s="98">
        <v>2000</v>
      </c>
      <c r="C182" s="211" t="s">
        <v>1645</v>
      </c>
      <c r="D182" s="212" t="s">
        <v>1646</v>
      </c>
      <c r="E182" s="213">
        <v>70</v>
      </c>
      <c r="F182" s="214"/>
      <c r="G182" s="15"/>
    </row>
    <row r="183" spans="1:7" ht="21.75" customHeight="1">
      <c r="A183" s="206">
        <v>178</v>
      </c>
      <c r="B183" s="98">
        <v>2002</v>
      </c>
      <c r="C183" s="211" t="s">
        <v>1647</v>
      </c>
      <c r="D183" s="212" t="s">
        <v>1648</v>
      </c>
      <c r="E183" s="213">
        <v>50</v>
      </c>
      <c r="F183" s="214"/>
      <c r="G183" s="15"/>
    </row>
    <row r="184" spans="1:7" ht="21.75" customHeight="1">
      <c r="A184" s="206">
        <v>179</v>
      </c>
      <c r="B184" s="98">
        <v>2007</v>
      </c>
      <c r="C184" s="211" t="s">
        <v>1649</v>
      </c>
      <c r="D184" s="212" t="s">
        <v>1650</v>
      </c>
      <c r="E184" s="213">
        <v>70</v>
      </c>
      <c r="F184" s="214"/>
      <c r="G184" s="15"/>
    </row>
    <row r="185" spans="1:7" ht="21.75" customHeight="1">
      <c r="A185" s="206">
        <v>180</v>
      </c>
      <c r="B185" s="98">
        <v>2009</v>
      </c>
      <c r="C185" s="211" t="s">
        <v>1651</v>
      </c>
      <c r="D185" s="212" t="s">
        <v>1652</v>
      </c>
      <c r="E185" s="213">
        <v>50</v>
      </c>
      <c r="F185" s="214"/>
      <c r="G185" s="15"/>
    </row>
    <row r="186" spans="1:7" ht="21.75" customHeight="1">
      <c r="A186" s="206">
        <v>181</v>
      </c>
      <c r="B186" s="31">
        <v>2011</v>
      </c>
      <c r="C186" s="211" t="s">
        <v>1653</v>
      </c>
      <c r="D186" s="212" t="s">
        <v>1654</v>
      </c>
      <c r="E186" s="213">
        <v>70</v>
      </c>
      <c r="F186" s="214"/>
      <c r="G186" s="15"/>
    </row>
    <row r="187" spans="1:7" ht="21.75" customHeight="1">
      <c r="A187" s="206">
        <v>182</v>
      </c>
      <c r="B187" s="31">
        <v>2012</v>
      </c>
      <c r="C187" s="211" t="s">
        <v>1655</v>
      </c>
      <c r="D187" s="212" t="s">
        <v>1652</v>
      </c>
      <c r="E187" s="213">
        <v>50</v>
      </c>
      <c r="F187" s="214"/>
      <c r="G187" s="15"/>
    </row>
    <row r="188" spans="1:7" ht="21.75" customHeight="1">
      <c r="A188" s="206">
        <v>183</v>
      </c>
      <c r="B188" s="98">
        <v>2014</v>
      </c>
      <c r="C188" s="211" t="s">
        <v>1656</v>
      </c>
      <c r="D188" s="212" t="s">
        <v>1657</v>
      </c>
      <c r="E188" s="213">
        <v>50</v>
      </c>
      <c r="F188" s="214"/>
      <c r="G188" s="15"/>
    </row>
    <row r="189" spans="1:7" ht="21.75" customHeight="1">
      <c r="A189" s="206">
        <v>184</v>
      </c>
      <c r="B189" s="98">
        <v>2016</v>
      </c>
      <c r="C189" s="211" t="s">
        <v>1658</v>
      </c>
      <c r="D189" s="212" t="s">
        <v>1659</v>
      </c>
      <c r="E189" s="213">
        <v>50</v>
      </c>
      <c r="F189" s="214"/>
      <c r="G189" s="15"/>
    </row>
    <row r="190" spans="1:7" ht="21.75" customHeight="1">
      <c r="A190" s="206">
        <v>185</v>
      </c>
      <c r="B190" s="98">
        <v>2021</v>
      </c>
      <c r="C190" s="211" t="s">
        <v>1660</v>
      </c>
      <c r="D190" s="212" t="s">
        <v>1661</v>
      </c>
      <c r="E190" s="12">
        <v>50</v>
      </c>
      <c r="F190" s="39"/>
      <c r="G190" s="15"/>
    </row>
    <row r="191" spans="1:7" ht="21.75" customHeight="1">
      <c r="A191" s="206">
        <v>186</v>
      </c>
      <c r="B191" s="98">
        <v>2023</v>
      </c>
      <c r="C191" s="211" t="s">
        <v>1662</v>
      </c>
      <c r="D191" s="212" t="s">
        <v>1663</v>
      </c>
      <c r="E191" s="12">
        <v>50</v>
      </c>
      <c r="F191" s="39"/>
      <c r="G191" s="15"/>
    </row>
    <row r="192" spans="1:7" ht="21.75" customHeight="1">
      <c r="A192" s="206">
        <v>187</v>
      </c>
      <c r="B192" s="98">
        <v>2025</v>
      </c>
      <c r="C192" s="211" t="s">
        <v>1664</v>
      </c>
      <c r="D192" s="212" t="s">
        <v>1665</v>
      </c>
      <c r="E192" s="12">
        <v>50</v>
      </c>
      <c r="F192" s="39"/>
      <c r="G192" s="15"/>
    </row>
    <row r="193" spans="1:7" ht="21.75" customHeight="1">
      <c r="A193" s="206">
        <v>188</v>
      </c>
      <c r="B193" s="98">
        <v>2027</v>
      </c>
      <c r="C193" s="211" t="s">
        <v>1666</v>
      </c>
      <c r="D193" s="212" t="s">
        <v>1646</v>
      </c>
      <c r="E193" s="12">
        <v>50</v>
      </c>
      <c r="F193" s="39"/>
      <c r="G193" s="15"/>
    </row>
    <row r="194" spans="1:7" ht="21.75" customHeight="1">
      <c r="A194" s="206">
        <v>189</v>
      </c>
      <c r="B194" s="98">
        <v>2029</v>
      </c>
      <c r="C194" s="211" t="s">
        <v>1667</v>
      </c>
      <c r="D194" s="212" t="s">
        <v>1668</v>
      </c>
      <c r="E194" s="12">
        <v>50</v>
      </c>
      <c r="F194" s="39"/>
      <c r="G194" s="15"/>
    </row>
    <row r="195" spans="1:7" ht="21.75" customHeight="1">
      <c r="A195" s="206">
        <v>190</v>
      </c>
      <c r="B195" s="98">
        <v>2036</v>
      </c>
      <c r="C195" s="211" t="s">
        <v>1669</v>
      </c>
      <c r="D195" s="212" t="s">
        <v>1048</v>
      </c>
      <c r="E195" s="12">
        <v>50</v>
      </c>
      <c r="F195" s="39"/>
      <c r="G195" s="15"/>
    </row>
    <row r="196" spans="1:7" ht="21.75" customHeight="1">
      <c r="A196" s="206">
        <v>191</v>
      </c>
      <c r="B196" s="98">
        <v>2038</v>
      </c>
      <c r="C196" s="211" t="s">
        <v>1670</v>
      </c>
      <c r="D196" s="212" t="s">
        <v>1652</v>
      </c>
      <c r="E196" s="12">
        <v>70</v>
      </c>
      <c r="F196" s="39"/>
      <c r="G196" s="15"/>
    </row>
    <row r="197" spans="1:7" ht="21.75" customHeight="1">
      <c r="A197" s="206">
        <v>192</v>
      </c>
      <c r="B197" s="98">
        <v>2040</v>
      </c>
      <c r="C197" s="211" t="s">
        <v>1671</v>
      </c>
      <c r="D197" s="212" t="s">
        <v>1048</v>
      </c>
      <c r="E197" s="12">
        <v>50</v>
      </c>
      <c r="F197" s="39"/>
      <c r="G197" s="15"/>
    </row>
    <row r="198" spans="1:7" ht="21.75" customHeight="1">
      <c r="A198" s="206">
        <v>193</v>
      </c>
      <c r="B198" s="98">
        <v>2042</v>
      </c>
      <c r="C198" s="211" t="s">
        <v>1672</v>
      </c>
      <c r="D198" s="212" t="s">
        <v>1673</v>
      </c>
      <c r="E198" s="12">
        <v>30</v>
      </c>
      <c r="F198" s="39">
        <v>50</v>
      </c>
      <c r="G198" s="15"/>
    </row>
    <row r="199" spans="1:7" ht="21.75" customHeight="1">
      <c r="A199" s="206">
        <v>194</v>
      </c>
      <c r="B199" s="98">
        <v>2044</v>
      </c>
      <c r="C199" s="211" t="s">
        <v>1674</v>
      </c>
      <c r="D199" s="212" t="s">
        <v>1652</v>
      </c>
      <c r="E199" s="12">
        <v>50</v>
      </c>
      <c r="F199" s="39"/>
      <c r="G199" s="15"/>
    </row>
    <row r="200" spans="1:7" ht="21.75" customHeight="1">
      <c r="A200" s="206">
        <v>195</v>
      </c>
      <c r="B200" s="98">
        <v>2046</v>
      </c>
      <c r="C200" s="211" t="s">
        <v>1675</v>
      </c>
      <c r="D200" s="212" t="s">
        <v>1048</v>
      </c>
      <c r="E200" s="12">
        <v>50</v>
      </c>
      <c r="F200" s="39"/>
      <c r="G200" s="15"/>
    </row>
    <row r="201" spans="1:7" ht="21.75" customHeight="1">
      <c r="A201" s="206">
        <v>196</v>
      </c>
      <c r="B201" s="98">
        <v>2051</v>
      </c>
      <c r="C201" s="211" t="s">
        <v>1676</v>
      </c>
      <c r="D201" s="212" t="s">
        <v>1048</v>
      </c>
      <c r="E201" s="12">
        <v>70</v>
      </c>
      <c r="F201" s="39"/>
      <c r="G201" s="15"/>
    </row>
    <row r="202" spans="1:7" ht="21.75" customHeight="1">
      <c r="A202" s="206">
        <v>197</v>
      </c>
      <c r="B202" s="98">
        <v>2053</v>
      </c>
      <c r="C202" s="211" t="s">
        <v>1677</v>
      </c>
      <c r="D202" s="212" t="s">
        <v>1652</v>
      </c>
      <c r="E202" s="12">
        <v>70</v>
      </c>
      <c r="F202" s="39"/>
      <c r="G202" s="15"/>
    </row>
    <row r="203" spans="1:7" ht="21.75" customHeight="1">
      <c r="A203" s="206">
        <v>198</v>
      </c>
      <c r="B203" s="98">
        <v>2055</v>
      </c>
      <c r="C203" s="211" t="s">
        <v>1678</v>
      </c>
      <c r="D203" s="212" t="s">
        <v>1679</v>
      </c>
      <c r="E203" s="12">
        <v>50</v>
      </c>
      <c r="F203" s="39"/>
      <c r="G203" s="15"/>
    </row>
    <row r="204" spans="1:7" ht="21.75" customHeight="1">
      <c r="A204" s="206">
        <v>199</v>
      </c>
      <c r="B204" s="98">
        <v>2057</v>
      </c>
      <c r="C204" s="211" t="s">
        <v>1680</v>
      </c>
      <c r="D204" s="212" t="s">
        <v>1652</v>
      </c>
      <c r="E204" s="12">
        <v>50</v>
      </c>
      <c r="F204" s="39"/>
      <c r="G204" s="15"/>
    </row>
    <row r="205" spans="1:7" ht="21.75" customHeight="1">
      <c r="A205" s="206">
        <v>200</v>
      </c>
      <c r="B205" s="98">
        <v>2059</v>
      </c>
      <c r="C205" s="211" t="s">
        <v>1681</v>
      </c>
      <c r="D205" s="212" t="s">
        <v>1682</v>
      </c>
      <c r="E205" s="12">
        <v>50</v>
      </c>
      <c r="F205" s="39"/>
      <c r="G205" s="15"/>
    </row>
    <row r="206" spans="1:7" ht="21.75" customHeight="1">
      <c r="A206" s="206">
        <v>201</v>
      </c>
      <c r="B206" s="98">
        <v>2066</v>
      </c>
      <c r="C206" s="211" t="s">
        <v>1683</v>
      </c>
      <c r="D206" s="212" t="s">
        <v>1684</v>
      </c>
      <c r="E206" s="12">
        <v>50</v>
      </c>
      <c r="F206" s="39"/>
      <c r="G206" s="15"/>
    </row>
    <row r="207" spans="1:7" ht="21.75" customHeight="1">
      <c r="A207" s="206">
        <v>202</v>
      </c>
      <c r="B207" s="98">
        <v>2068</v>
      </c>
      <c r="C207" s="211" t="s">
        <v>1685</v>
      </c>
      <c r="D207" s="212" t="s">
        <v>1686</v>
      </c>
      <c r="E207" s="12">
        <v>70</v>
      </c>
      <c r="F207" s="39"/>
      <c r="G207" s="15"/>
    </row>
    <row r="208" spans="1:7" ht="21.75" customHeight="1">
      <c r="A208" s="206">
        <v>203</v>
      </c>
      <c r="B208" s="98">
        <v>2070</v>
      </c>
      <c r="C208" s="211" t="s">
        <v>1687</v>
      </c>
      <c r="D208" s="212" t="s">
        <v>1688</v>
      </c>
      <c r="E208" s="12">
        <v>30</v>
      </c>
      <c r="F208" s="39">
        <v>40</v>
      </c>
      <c r="G208" s="15"/>
    </row>
    <row r="209" spans="1:7" ht="21.75" customHeight="1">
      <c r="A209" s="206">
        <v>204</v>
      </c>
      <c r="B209" s="98">
        <v>2072</v>
      </c>
      <c r="C209" s="211" t="s">
        <v>1689</v>
      </c>
      <c r="D209" s="212" t="s">
        <v>1654</v>
      </c>
      <c r="E209" s="12">
        <v>50</v>
      </c>
      <c r="F209" s="39"/>
      <c r="G209" s="15"/>
    </row>
    <row r="210" spans="1:7" ht="21.75" customHeight="1">
      <c r="A210" s="206">
        <v>205</v>
      </c>
      <c r="B210" s="98">
        <v>2074</v>
      </c>
      <c r="C210" s="211" t="s">
        <v>1690</v>
      </c>
      <c r="D210" s="212" t="s">
        <v>1048</v>
      </c>
      <c r="E210" s="12">
        <v>70</v>
      </c>
      <c r="F210" s="39"/>
      <c r="G210" s="15"/>
    </row>
    <row r="211" spans="1:7" ht="21.75" customHeight="1">
      <c r="A211" s="206">
        <v>206</v>
      </c>
      <c r="B211" s="98">
        <v>2080</v>
      </c>
      <c r="C211" s="211" t="s">
        <v>1691</v>
      </c>
      <c r="D211" s="212" t="s">
        <v>1654</v>
      </c>
      <c r="E211" s="12">
        <v>50</v>
      </c>
      <c r="F211" s="39"/>
      <c r="G211" s="15"/>
    </row>
    <row r="212" spans="1:7" ht="21.75" customHeight="1">
      <c r="A212" s="206">
        <v>207</v>
      </c>
      <c r="B212" s="98">
        <v>2082</v>
      </c>
      <c r="C212" s="211" t="s">
        <v>1692</v>
      </c>
      <c r="D212" s="212" t="s">
        <v>1048</v>
      </c>
      <c r="E212" s="12">
        <v>70</v>
      </c>
      <c r="F212" s="39"/>
      <c r="G212" s="15"/>
    </row>
    <row r="213" spans="1:7" ht="21.75" customHeight="1">
      <c r="A213" s="206">
        <v>208</v>
      </c>
      <c r="B213" s="98">
        <v>2084</v>
      </c>
      <c r="C213" s="211" t="s">
        <v>1693</v>
      </c>
      <c r="D213" s="212" t="s">
        <v>1694</v>
      </c>
      <c r="E213" s="12">
        <v>30</v>
      </c>
      <c r="F213" s="39">
        <v>30</v>
      </c>
      <c r="G213" s="15"/>
    </row>
    <row r="214" spans="1:7" ht="21.75" customHeight="1">
      <c r="A214" s="206">
        <v>209</v>
      </c>
      <c r="B214" s="98">
        <v>2085</v>
      </c>
      <c r="C214" s="211" t="s">
        <v>1695</v>
      </c>
      <c r="D214" s="212" t="s">
        <v>1696</v>
      </c>
      <c r="E214" s="12">
        <v>50</v>
      </c>
      <c r="F214" s="39"/>
      <c r="G214" s="15"/>
    </row>
    <row r="215" spans="1:7" ht="21.75" customHeight="1">
      <c r="A215" s="206">
        <v>210</v>
      </c>
      <c r="B215" s="98">
        <v>2089</v>
      </c>
      <c r="C215" s="211" t="s">
        <v>1697</v>
      </c>
      <c r="D215" s="212" t="s">
        <v>1048</v>
      </c>
      <c r="E215" s="12">
        <v>70</v>
      </c>
      <c r="F215" s="39"/>
      <c r="G215" s="15"/>
    </row>
    <row r="216" spans="1:7" ht="21.75" customHeight="1">
      <c r="A216" s="206">
        <v>211</v>
      </c>
      <c r="B216" s="98">
        <v>2095</v>
      </c>
      <c r="C216" s="211" t="s">
        <v>1698</v>
      </c>
      <c r="D216" s="212" t="s">
        <v>1699</v>
      </c>
      <c r="E216" s="12">
        <v>50</v>
      </c>
      <c r="F216" s="39"/>
      <c r="G216" s="15"/>
    </row>
    <row r="217" spans="1:7" ht="21.75" customHeight="1">
      <c r="A217" s="206">
        <v>212</v>
      </c>
      <c r="B217" s="98">
        <v>2097</v>
      </c>
      <c r="C217" s="211" t="s">
        <v>1700</v>
      </c>
      <c r="D217" s="212" t="s">
        <v>1701</v>
      </c>
      <c r="E217" s="12">
        <v>50</v>
      </c>
      <c r="F217" s="39"/>
      <c r="G217" s="15"/>
    </row>
    <row r="218" spans="1:7" ht="21.75" customHeight="1">
      <c r="A218" s="206">
        <v>213</v>
      </c>
      <c r="B218" s="98">
        <v>2101</v>
      </c>
      <c r="C218" s="211" t="s">
        <v>1702</v>
      </c>
      <c r="D218" s="212" t="s">
        <v>1652</v>
      </c>
      <c r="E218" s="12">
        <v>50</v>
      </c>
      <c r="F218" s="39"/>
      <c r="G218" s="15"/>
    </row>
    <row r="219" spans="1:7" ht="21.75" customHeight="1">
      <c r="A219" s="206">
        <v>214</v>
      </c>
      <c r="B219" s="98">
        <v>2110</v>
      </c>
      <c r="C219" s="211" t="s">
        <v>1703</v>
      </c>
      <c r="D219" s="212" t="s">
        <v>1048</v>
      </c>
      <c r="E219" s="12">
        <v>70</v>
      </c>
      <c r="F219" s="39"/>
      <c r="G219" s="15"/>
    </row>
    <row r="220" spans="1:7" ht="21.75" customHeight="1">
      <c r="A220" s="206">
        <v>215</v>
      </c>
      <c r="B220" s="98">
        <v>2112</v>
      </c>
      <c r="C220" s="211" t="s">
        <v>1704</v>
      </c>
      <c r="D220" s="212" t="s">
        <v>1705</v>
      </c>
      <c r="E220" s="12">
        <v>70</v>
      </c>
      <c r="F220" s="39"/>
      <c r="G220" s="15"/>
    </row>
    <row r="221" spans="1:7" ht="21.75" customHeight="1">
      <c r="A221" s="206">
        <v>216</v>
      </c>
      <c r="B221" s="98">
        <v>2114</v>
      </c>
      <c r="C221" s="211" t="s">
        <v>1706</v>
      </c>
      <c r="D221" s="212" t="s">
        <v>1707</v>
      </c>
      <c r="E221" s="12">
        <v>70</v>
      </c>
      <c r="F221" s="39"/>
      <c r="G221" s="15"/>
    </row>
    <row r="222" spans="1:7" ht="21.75" customHeight="1">
      <c r="A222" s="206">
        <v>217</v>
      </c>
      <c r="B222" s="98">
        <v>2116</v>
      </c>
      <c r="C222" s="211" t="s">
        <v>1708</v>
      </c>
      <c r="D222" s="212" t="s">
        <v>1709</v>
      </c>
      <c r="E222" s="12">
        <v>70</v>
      </c>
      <c r="F222" s="39"/>
      <c r="G222" s="15"/>
    </row>
    <row r="223" spans="1:7" ht="21.75" customHeight="1">
      <c r="A223" s="206">
        <v>218</v>
      </c>
      <c r="B223" s="98">
        <v>2118</v>
      </c>
      <c r="C223" s="211" t="s">
        <v>1710</v>
      </c>
      <c r="D223" s="212" t="s">
        <v>1048</v>
      </c>
      <c r="E223" s="12">
        <v>50</v>
      </c>
      <c r="F223" s="39"/>
      <c r="G223" s="15"/>
    </row>
    <row r="224" spans="1:7" ht="21.75" customHeight="1">
      <c r="A224" s="206">
        <v>219</v>
      </c>
      <c r="B224" s="98">
        <v>2123</v>
      </c>
      <c r="C224" s="211" t="s">
        <v>1711</v>
      </c>
      <c r="D224" s="212" t="s">
        <v>1652</v>
      </c>
      <c r="E224" s="12">
        <v>70</v>
      </c>
      <c r="F224" s="39"/>
      <c r="G224" s="15"/>
    </row>
    <row r="225" spans="1:7" ht="21.75" customHeight="1">
      <c r="A225" s="206">
        <v>220</v>
      </c>
      <c r="B225" s="98">
        <v>2127</v>
      </c>
      <c r="C225" s="211" t="s">
        <v>1712</v>
      </c>
      <c r="D225" s="212" t="s">
        <v>1654</v>
      </c>
      <c r="E225" s="12">
        <v>70</v>
      </c>
      <c r="F225" s="39"/>
      <c r="G225" s="15"/>
    </row>
    <row r="226" spans="1:7" ht="21.75" customHeight="1">
      <c r="A226" s="206">
        <v>221</v>
      </c>
      <c r="B226" s="98">
        <v>2129</v>
      </c>
      <c r="C226" s="211" t="s">
        <v>1713</v>
      </c>
      <c r="D226" s="212" t="s">
        <v>1048</v>
      </c>
      <c r="E226" s="12">
        <v>50</v>
      </c>
      <c r="F226" s="39"/>
      <c r="G226" s="15"/>
    </row>
    <row r="227" spans="1:7" ht="21.75" customHeight="1">
      <c r="A227" s="206">
        <v>222</v>
      </c>
      <c r="B227" s="98">
        <v>2131</v>
      </c>
      <c r="C227" s="211" t="s">
        <v>1714</v>
      </c>
      <c r="D227" s="212" t="s">
        <v>1048</v>
      </c>
      <c r="E227" s="12">
        <v>50</v>
      </c>
      <c r="F227" s="39"/>
      <c r="G227" s="15"/>
    </row>
    <row r="228" spans="1:7" ht="21.75" customHeight="1">
      <c r="A228" s="206">
        <v>223</v>
      </c>
      <c r="B228" s="98">
        <v>2133</v>
      </c>
      <c r="C228" s="211" t="s">
        <v>1715</v>
      </c>
      <c r="D228" s="212" t="s">
        <v>1654</v>
      </c>
      <c r="E228" s="12">
        <v>50</v>
      </c>
      <c r="F228" s="39"/>
      <c r="G228" s="15"/>
    </row>
    <row r="229" spans="1:7" ht="21.75" customHeight="1">
      <c r="A229" s="206">
        <v>224</v>
      </c>
      <c r="B229" s="98">
        <v>2140</v>
      </c>
      <c r="C229" s="211" t="s">
        <v>1716</v>
      </c>
      <c r="D229" s="212" t="s">
        <v>1654</v>
      </c>
      <c r="E229" s="12">
        <v>50</v>
      </c>
      <c r="F229" s="39"/>
      <c r="G229" s="15"/>
    </row>
    <row r="230" spans="1:7" ht="21.75" customHeight="1">
      <c r="A230" s="206">
        <v>225</v>
      </c>
      <c r="B230" s="98">
        <v>2142</v>
      </c>
      <c r="C230" s="211" t="s">
        <v>1717</v>
      </c>
      <c r="D230" s="212" t="s">
        <v>1718</v>
      </c>
      <c r="E230" s="12">
        <v>50</v>
      </c>
      <c r="F230" s="39"/>
      <c r="G230" s="15"/>
    </row>
    <row r="231" spans="1:7" ht="21.75" customHeight="1">
      <c r="A231" s="206">
        <v>226</v>
      </c>
      <c r="B231" s="98">
        <v>2144</v>
      </c>
      <c r="C231" s="211" t="s">
        <v>1719</v>
      </c>
      <c r="D231" s="212" t="s">
        <v>1652</v>
      </c>
      <c r="E231" s="12">
        <v>50</v>
      </c>
      <c r="F231" s="39"/>
      <c r="G231" s="15"/>
    </row>
    <row r="232" spans="1:7" ht="21.75" customHeight="1">
      <c r="A232" s="206">
        <v>227</v>
      </c>
      <c r="B232" s="98">
        <v>2146</v>
      </c>
      <c r="C232" s="211" t="s">
        <v>1720</v>
      </c>
      <c r="D232" s="212" t="s">
        <v>1652</v>
      </c>
      <c r="E232" s="12">
        <v>70</v>
      </c>
      <c r="F232" s="39"/>
      <c r="G232" s="15"/>
    </row>
    <row r="233" spans="1:7" ht="21.75" customHeight="1">
      <c r="A233" s="206">
        <v>228</v>
      </c>
      <c r="B233" s="98">
        <v>2148</v>
      </c>
      <c r="C233" s="211" t="s">
        <v>1721</v>
      </c>
      <c r="D233" s="212" t="s">
        <v>1722</v>
      </c>
      <c r="E233" s="12">
        <v>70</v>
      </c>
      <c r="F233" s="39"/>
      <c r="G233" s="15"/>
    </row>
    <row r="234" spans="1:7" ht="21.75" customHeight="1">
      <c r="A234" s="206">
        <v>229</v>
      </c>
      <c r="B234" s="98">
        <v>2153</v>
      </c>
      <c r="C234" s="211" t="s">
        <v>1723</v>
      </c>
      <c r="D234" s="212" t="s">
        <v>1007</v>
      </c>
      <c r="E234" s="12">
        <v>30</v>
      </c>
      <c r="F234" s="39">
        <v>30</v>
      </c>
      <c r="G234" s="15"/>
    </row>
    <row r="235" spans="1:7" ht="21.75" customHeight="1">
      <c r="A235" s="206">
        <v>230</v>
      </c>
      <c r="B235" s="98">
        <v>2155</v>
      </c>
      <c r="C235" s="211" t="s">
        <v>1724</v>
      </c>
      <c r="D235" s="212" t="s">
        <v>1010</v>
      </c>
      <c r="E235" s="12">
        <v>30</v>
      </c>
      <c r="F235" s="39">
        <v>40</v>
      </c>
      <c r="G235" s="15"/>
    </row>
    <row r="236" spans="1:7" ht="21.75" customHeight="1">
      <c r="A236" s="206">
        <v>231</v>
      </c>
      <c r="B236" s="98">
        <v>2157</v>
      </c>
      <c r="C236" s="211" t="s">
        <v>1725</v>
      </c>
      <c r="D236" s="212" t="s">
        <v>1220</v>
      </c>
      <c r="E236" s="12">
        <v>70</v>
      </c>
      <c r="F236" s="39"/>
      <c r="G236" s="15"/>
    </row>
    <row r="237" spans="1:7" ht="21.75" customHeight="1">
      <c r="A237" s="206">
        <v>232</v>
      </c>
      <c r="B237" s="98">
        <v>2158</v>
      </c>
      <c r="C237" s="211" t="s">
        <v>1726</v>
      </c>
      <c r="D237" s="212" t="s">
        <v>1727</v>
      </c>
      <c r="E237" s="12">
        <v>50</v>
      </c>
      <c r="F237" s="39"/>
      <c r="G237" s="15"/>
    </row>
    <row r="238" spans="1:7" ht="21.75" customHeight="1">
      <c r="A238" s="206">
        <v>233</v>
      </c>
      <c r="B238" s="98">
        <v>2160</v>
      </c>
      <c r="C238" s="211" t="s">
        <v>1728</v>
      </c>
      <c r="D238" s="212" t="s">
        <v>1346</v>
      </c>
      <c r="E238" s="12">
        <v>30</v>
      </c>
      <c r="F238" s="39">
        <v>30</v>
      </c>
      <c r="G238" s="15"/>
    </row>
    <row r="239" spans="1:7" ht="21.75" customHeight="1">
      <c r="A239" s="206">
        <v>234</v>
      </c>
      <c r="B239" s="98">
        <v>2162</v>
      </c>
      <c r="C239" s="211" t="s">
        <v>1729</v>
      </c>
      <c r="D239" s="212" t="s">
        <v>1730</v>
      </c>
      <c r="E239" s="12">
        <v>50</v>
      </c>
      <c r="F239" s="39"/>
      <c r="G239" s="15"/>
    </row>
    <row r="240" spans="1:7" ht="21.75" customHeight="1">
      <c r="A240" s="206">
        <v>235</v>
      </c>
      <c r="B240" s="98">
        <v>2167</v>
      </c>
      <c r="C240" s="211" t="s">
        <v>1731</v>
      </c>
      <c r="D240" s="212" t="s">
        <v>1020</v>
      </c>
      <c r="E240" s="12">
        <v>50</v>
      </c>
      <c r="F240" s="39"/>
      <c r="G240" s="15"/>
    </row>
    <row r="241" spans="1:7" ht="21.75" customHeight="1">
      <c r="A241" s="206">
        <v>236</v>
      </c>
      <c r="B241" s="98">
        <v>2169</v>
      </c>
      <c r="C241" s="211" t="s">
        <v>1732</v>
      </c>
      <c r="D241" s="212" t="s">
        <v>1733</v>
      </c>
      <c r="E241" s="12">
        <v>50</v>
      </c>
      <c r="F241" s="39"/>
      <c r="G241" s="15"/>
    </row>
    <row r="242" spans="1:7" ht="21.75" customHeight="1">
      <c r="A242" s="206">
        <v>237</v>
      </c>
      <c r="B242" s="98" t="s">
        <v>1734</v>
      </c>
      <c r="C242" s="211" t="s">
        <v>1735</v>
      </c>
      <c r="D242" s="212" t="s">
        <v>1736</v>
      </c>
      <c r="E242" s="12">
        <v>50</v>
      </c>
      <c r="F242" s="39"/>
      <c r="G242" s="15"/>
    </row>
    <row r="243" spans="1:7" ht="21.75" customHeight="1">
      <c r="A243" s="206">
        <v>238</v>
      </c>
      <c r="B243" s="98">
        <v>2173</v>
      </c>
      <c r="C243" s="211" t="s">
        <v>1737</v>
      </c>
      <c r="D243" s="212" t="s">
        <v>1048</v>
      </c>
      <c r="E243" s="12">
        <v>70</v>
      </c>
      <c r="F243" s="39"/>
      <c r="G243" s="15"/>
    </row>
    <row r="244" spans="1:7" ht="21.75" customHeight="1">
      <c r="A244" s="206">
        <v>239</v>
      </c>
      <c r="B244" s="98">
        <v>2182</v>
      </c>
      <c r="C244" s="211" t="s">
        <v>0</v>
      </c>
      <c r="D244" s="212" t="s">
        <v>1030</v>
      </c>
      <c r="E244" s="12">
        <v>50</v>
      </c>
      <c r="F244" s="39"/>
      <c r="G244" s="15"/>
    </row>
    <row r="245" spans="1:7" ht="21.75" customHeight="1">
      <c r="A245" s="206">
        <v>240</v>
      </c>
      <c r="B245" s="98">
        <v>2184</v>
      </c>
      <c r="C245" s="211" t="s">
        <v>2</v>
      </c>
      <c r="D245" s="212" t="s">
        <v>1738</v>
      </c>
      <c r="E245" s="12">
        <v>50</v>
      </c>
      <c r="F245" s="39"/>
      <c r="G245" s="15"/>
    </row>
    <row r="246" spans="1:7" ht="21.75" customHeight="1">
      <c r="A246" s="206">
        <v>241</v>
      </c>
      <c r="B246" s="98">
        <v>2186</v>
      </c>
      <c r="C246" s="211" t="s">
        <v>1802</v>
      </c>
      <c r="D246" s="212" t="s">
        <v>1739</v>
      </c>
      <c r="E246" s="12">
        <v>30</v>
      </c>
      <c r="F246" s="39">
        <v>40</v>
      </c>
      <c r="G246" s="15"/>
    </row>
    <row r="247" spans="1:7" ht="21.75" customHeight="1">
      <c r="A247" s="206">
        <v>242</v>
      </c>
      <c r="B247" s="98">
        <v>2188</v>
      </c>
      <c r="C247" s="211" t="s">
        <v>3</v>
      </c>
      <c r="D247" s="212" t="s">
        <v>1740</v>
      </c>
      <c r="E247" s="12">
        <v>50</v>
      </c>
      <c r="F247" s="39"/>
      <c r="G247" s="15"/>
    </row>
    <row r="248" spans="1:7" ht="21.75" customHeight="1">
      <c r="A248" s="206">
        <v>243</v>
      </c>
      <c r="B248" s="98">
        <v>2190</v>
      </c>
      <c r="C248" s="211" t="s">
        <v>1741</v>
      </c>
      <c r="D248" s="212" t="s">
        <v>1742</v>
      </c>
      <c r="E248" s="12">
        <v>70</v>
      </c>
      <c r="F248" s="39"/>
      <c r="G248" s="15"/>
    </row>
    <row r="249" spans="1:7" ht="21.75" customHeight="1">
      <c r="A249" s="206">
        <v>244</v>
      </c>
      <c r="B249" s="98">
        <v>2192</v>
      </c>
      <c r="C249" s="211" t="s">
        <v>1743</v>
      </c>
      <c r="D249" s="212" t="s">
        <v>1744</v>
      </c>
      <c r="E249" s="12">
        <v>70</v>
      </c>
      <c r="F249" s="39"/>
      <c r="G249" s="15"/>
    </row>
    <row r="250" spans="1:7" ht="21.75" customHeight="1">
      <c r="A250" s="206">
        <v>245</v>
      </c>
      <c r="B250" s="98" t="s">
        <v>1745</v>
      </c>
      <c r="C250" s="211" t="s">
        <v>1746</v>
      </c>
      <c r="D250" s="212" t="s">
        <v>1694</v>
      </c>
      <c r="E250" s="12">
        <v>50</v>
      </c>
      <c r="F250" s="39"/>
      <c r="G250" s="15"/>
    </row>
    <row r="251" spans="1:7" ht="21.75" customHeight="1">
      <c r="A251" s="206">
        <v>246</v>
      </c>
      <c r="B251" s="98">
        <v>2199</v>
      </c>
      <c r="C251" s="211" t="s">
        <v>1747</v>
      </c>
      <c r="D251" s="212" t="s">
        <v>1652</v>
      </c>
      <c r="E251" s="12">
        <v>70</v>
      </c>
      <c r="F251" s="39"/>
      <c r="G251" s="15"/>
    </row>
    <row r="252" spans="1:7" ht="21.75" customHeight="1">
      <c r="A252" s="206">
        <v>247</v>
      </c>
      <c r="B252" s="98">
        <v>2205</v>
      </c>
      <c r="C252" s="211" t="s">
        <v>1748</v>
      </c>
      <c r="D252" s="212" t="s">
        <v>1114</v>
      </c>
      <c r="E252" s="12">
        <v>50</v>
      </c>
      <c r="F252" s="39"/>
      <c r="G252" s="15"/>
    </row>
    <row r="253" spans="1:7" ht="21.75" customHeight="1">
      <c r="A253" s="206">
        <v>248</v>
      </c>
      <c r="B253" s="98">
        <v>2207</v>
      </c>
      <c r="C253" s="211" t="s">
        <v>1749</v>
      </c>
      <c r="D253" s="212" t="s">
        <v>1750</v>
      </c>
      <c r="E253" s="12">
        <v>30</v>
      </c>
      <c r="F253" s="39">
        <v>30</v>
      </c>
      <c r="G253" s="15"/>
    </row>
    <row r="254" spans="1:7" ht="21.75" customHeight="1">
      <c r="A254" s="206">
        <v>249</v>
      </c>
      <c r="B254" s="98">
        <v>2212</v>
      </c>
      <c r="C254" s="211" t="s">
        <v>1751</v>
      </c>
      <c r="D254" s="212" t="s">
        <v>1752</v>
      </c>
      <c r="E254" s="12">
        <v>70</v>
      </c>
      <c r="F254" s="39"/>
      <c r="G254" s="15"/>
    </row>
    <row r="255" spans="1:7" ht="21.75" customHeight="1">
      <c r="A255" s="206">
        <v>250</v>
      </c>
      <c r="B255" s="98">
        <v>2216</v>
      </c>
      <c r="C255" s="211" t="s">
        <v>1753</v>
      </c>
      <c r="D255" s="212" t="s">
        <v>1754</v>
      </c>
      <c r="E255" s="12">
        <v>70</v>
      </c>
      <c r="F255" s="39"/>
      <c r="G255" s="15"/>
    </row>
    <row r="256" spans="1:7" ht="21.75" customHeight="1">
      <c r="A256" s="206">
        <v>251</v>
      </c>
      <c r="B256" s="98">
        <v>2222</v>
      </c>
      <c r="C256" s="211" t="s">
        <v>1755</v>
      </c>
      <c r="D256" s="212" t="s">
        <v>1756</v>
      </c>
      <c r="E256" s="12">
        <v>50</v>
      </c>
      <c r="F256" s="39"/>
      <c r="G256" s="15"/>
    </row>
    <row r="257" spans="1:7" ht="21.75" customHeight="1">
      <c r="A257" s="206">
        <v>252</v>
      </c>
      <c r="B257" s="98">
        <v>2226</v>
      </c>
      <c r="C257" s="211" t="s">
        <v>1757</v>
      </c>
      <c r="D257" s="212" t="s">
        <v>1758</v>
      </c>
      <c r="E257" s="12">
        <v>30</v>
      </c>
      <c r="F257" s="39">
        <v>30</v>
      </c>
      <c r="G257" s="15"/>
    </row>
    <row r="258" spans="1:7" ht="21.75" customHeight="1">
      <c r="A258" s="206">
        <v>253</v>
      </c>
      <c r="B258" s="98">
        <v>2228</v>
      </c>
      <c r="C258" s="211" t="s">
        <v>1759</v>
      </c>
      <c r="D258" s="212" t="s">
        <v>1760</v>
      </c>
      <c r="E258" s="12">
        <v>50</v>
      </c>
      <c r="F258" s="39"/>
      <c r="G258" s="15"/>
    </row>
    <row r="259" spans="1:7" ht="21.75" customHeight="1">
      <c r="A259" s="206">
        <v>254</v>
      </c>
      <c r="B259" s="98">
        <v>2230</v>
      </c>
      <c r="C259" s="211" t="s">
        <v>1761</v>
      </c>
      <c r="D259" s="212" t="s">
        <v>1652</v>
      </c>
      <c r="E259" s="12">
        <v>50</v>
      </c>
      <c r="F259" s="39"/>
      <c r="G259" s="15"/>
    </row>
    <row r="260" spans="1:7" ht="21.75" customHeight="1">
      <c r="A260" s="206">
        <v>255</v>
      </c>
      <c r="B260" s="98">
        <v>2231</v>
      </c>
      <c r="C260" s="211" t="s">
        <v>1762</v>
      </c>
      <c r="D260" s="212" t="s">
        <v>1048</v>
      </c>
      <c r="E260" s="12">
        <v>30</v>
      </c>
      <c r="F260" s="39">
        <v>40</v>
      </c>
      <c r="G260" s="15"/>
    </row>
    <row r="261" spans="1:7" ht="21.75" customHeight="1">
      <c r="A261" s="206">
        <v>256</v>
      </c>
      <c r="B261" s="98">
        <v>2233</v>
      </c>
      <c r="C261" s="211" t="s">
        <v>1763</v>
      </c>
      <c r="D261" s="212" t="s">
        <v>1048</v>
      </c>
      <c r="E261" s="12">
        <v>30</v>
      </c>
      <c r="F261" s="39">
        <v>30</v>
      </c>
      <c r="G261" s="15"/>
    </row>
    <row r="262" spans="1:7" ht="21.75" customHeight="1">
      <c r="A262" s="206">
        <v>257</v>
      </c>
      <c r="B262" s="98">
        <v>2239</v>
      </c>
      <c r="C262" s="211" t="s">
        <v>1764</v>
      </c>
      <c r="D262" s="212" t="s">
        <v>1765</v>
      </c>
      <c r="E262" s="12">
        <v>50</v>
      </c>
      <c r="F262" s="39"/>
      <c r="G262" s="15"/>
    </row>
    <row r="263" spans="1:7" ht="21.75" customHeight="1">
      <c r="A263" s="206">
        <v>258</v>
      </c>
      <c r="B263" s="98">
        <v>2243</v>
      </c>
      <c r="C263" s="211" t="s">
        <v>1766</v>
      </c>
      <c r="D263" s="212" t="s">
        <v>1767</v>
      </c>
      <c r="E263" s="12">
        <v>50</v>
      </c>
      <c r="F263" s="39"/>
      <c r="G263" s="15"/>
    </row>
    <row r="264" spans="1:7" ht="21.75" customHeight="1">
      <c r="A264" s="206">
        <v>259</v>
      </c>
      <c r="B264" s="98">
        <v>2245</v>
      </c>
      <c r="C264" s="211" t="s">
        <v>1768</v>
      </c>
      <c r="D264" s="212" t="s">
        <v>1769</v>
      </c>
      <c r="E264" s="12">
        <v>30</v>
      </c>
      <c r="F264" s="39">
        <v>40</v>
      </c>
      <c r="G264" s="15"/>
    </row>
    <row r="265" spans="1:7" ht="21.75" customHeight="1">
      <c r="A265" s="206">
        <v>260</v>
      </c>
      <c r="B265" s="98">
        <v>2256</v>
      </c>
      <c r="C265" s="211" t="s">
        <v>1770</v>
      </c>
      <c r="D265" s="212" t="s">
        <v>1771</v>
      </c>
      <c r="E265" s="12">
        <v>70</v>
      </c>
      <c r="F265" s="39"/>
      <c r="G265" s="15"/>
    </row>
    <row r="266" spans="1:7" ht="21.75" customHeight="1">
      <c r="A266" s="206">
        <v>261</v>
      </c>
      <c r="B266" s="98">
        <v>2260</v>
      </c>
      <c r="C266" s="211" t="s">
        <v>1772</v>
      </c>
      <c r="D266" s="212" t="s">
        <v>1652</v>
      </c>
      <c r="E266" s="12">
        <v>50</v>
      </c>
      <c r="F266" s="39"/>
      <c r="G266" s="15"/>
    </row>
    <row r="267" spans="1:7" ht="21.75" customHeight="1">
      <c r="A267" s="206">
        <v>262</v>
      </c>
      <c r="B267" s="98">
        <v>2262</v>
      </c>
      <c r="C267" s="211" t="s">
        <v>1773</v>
      </c>
      <c r="D267" s="212" t="s">
        <v>1652</v>
      </c>
      <c r="E267" s="12">
        <v>70</v>
      </c>
      <c r="F267" s="39"/>
      <c r="G267" s="15"/>
    </row>
    <row r="268" spans="1:7" ht="21.75" customHeight="1">
      <c r="A268" s="206">
        <v>263</v>
      </c>
      <c r="B268" s="98">
        <v>2264</v>
      </c>
      <c r="C268" s="211" t="s">
        <v>1774</v>
      </c>
      <c r="D268" s="212" t="s">
        <v>1775</v>
      </c>
      <c r="E268" s="12">
        <v>50</v>
      </c>
      <c r="F268" s="39"/>
      <c r="G268" s="59"/>
    </row>
    <row r="269" spans="1:7" ht="15.75" customHeight="1">
      <c r="A269" s="206"/>
      <c r="B269" s="31"/>
      <c r="C269" s="215" t="s">
        <v>1776</v>
      </c>
      <c r="D269" s="212"/>
      <c r="E269" s="213"/>
      <c r="F269" s="214"/>
      <c r="G269" s="15"/>
    </row>
    <row r="270" spans="1:7" ht="21.75" customHeight="1">
      <c r="A270" s="206">
        <v>264</v>
      </c>
      <c r="B270" s="31">
        <v>1981</v>
      </c>
      <c r="C270" s="211"/>
      <c r="D270" s="212" t="s">
        <v>1777</v>
      </c>
      <c r="E270" s="213">
        <v>50</v>
      </c>
      <c r="F270" s="214">
        <v>70</v>
      </c>
      <c r="G270" s="15"/>
    </row>
    <row r="271" spans="1:7" ht="21.75" customHeight="1">
      <c r="A271" s="206">
        <v>265</v>
      </c>
      <c r="B271" s="98">
        <v>1983</v>
      </c>
      <c r="C271" s="211"/>
      <c r="D271" s="212" t="s">
        <v>1778</v>
      </c>
      <c r="E271" s="213">
        <v>50</v>
      </c>
      <c r="F271" s="214">
        <v>70</v>
      </c>
      <c r="G271" s="15"/>
    </row>
    <row r="272" spans="1:7" ht="21.75" customHeight="1">
      <c r="A272" s="206">
        <v>266</v>
      </c>
      <c r="B272" s="98">
        <v>1985</v>
      </c>
      <c r="C272" s="211"/>
      <c r="D272" s="212" t="s">
        <v>1779</v>
      </c>
      <c r="E272" s="213">
        <v>50</v>
      </c>
      <c r="F272" s="214">
        <v>50</v>
      </c>
      <c r="G272" s="15"/>
    </row>
    <row r="273" spans="1:7" ht="21.75" customHeight="1">
      <c r="A273" s="206">
        <v>267</v>
      </c>
      <c r="B273" s="98">
        <v>1987</v>
      </c>
      <c r="C273" s="211"/>
      <c r="D273" s="212" t="s">
        <v>1780</v>
      </c>
      <c r="E273" s="213">
        <v>50</v>
      </c>
      <c r="F273" s="214">
        <v>70</v>
      </c>
      <c r="G273" s="15"/>
    </row>
    <row r="274" spans="1:7" ht="21.75" customHeight="1">
      <c r="A274" s="206">
        <v>268</v>
      </c>
      <c r="B274" s="98">
        <v>1992</v>
      </c>
      <c r="C274" s="211"/>
      <c r="D274" s="212" t="s">
        <v>1781</v>
      </c>
      <c r="E274" s="213">
        <v>50</v>
      </c>
      <c r="F274" s="214">
        <v>50</v>
      </c>
      <c r="G274" s="15"/>
    </row>
    <row r="275" spans="1:7" ht="21.75" customHeight="1">
      <c r="A275" s="206">
        <v>269</v>
      </c>
      <c r="B275" s="98">
        <v>1994</v>
      </c>
      <c r="C275" s="216"/>
      <c r="D275" s="217" t="s">
        <v>1782</v>
      </c>
      <c r="E275" s="213">
        <v>50</v>
      </c>
      <c r="F275" s="214">
        <v>70</v>
      </c>
      <c r="G275" s="15"/>
    </row>
    <row r="276" spans="1:7" ht="21.75" customHeight="1">
      <c r="A276" s="206">
        <v>270</v>
      </c>
      <c r="B276" s="31">
        <v>2271</v>
      </c>
      <c r="C276" s="216"/>
      <c r="D276" s="218" t="s">
        <v>1783</v>
      </c>
      <c r="E276" s="213">
        <v>50</v>
      </c>
      <c r="F276" s="75">
        <v>70</v>
      </c>
      <c r="G276" s="15"/>
    </row>
    <row r="277" spans="1:7" s="145" customFormat="1" ht="21.75" customHeight="1">
      <c r="A277" s="206">
        <v>271</v>
      </c>
      <c r="B277" s="98">
        <v>2273</v>
      </c>
      <c r="C277" s="216"/>
      <c r="D277" s="219" t="s">
        <v>1784</v>
      </c>
      <c r="E277" s="12">
        <v>50</v>
      </c>
      <c r="F277" s="39">
        <v>50</v>
      </c>
      <c r="G277" s="220"/>
    </row>
    <row r="278" spans="1:7" s="145" customFormat="1" ht="21.75" customHeight="1">
      <c r="A278" s="206">
        <v>272</v>
      </c>
      <c r="B278" s="98">
        <v>2275</v>
      </c>
      <c r="C278" s="216"/>
      <c r="D278" s="219" t="s">
        <v>1785</v>
      </c>
      <c r="E278" s="12">
        <v>50</v>
      </c>
      <c r="F278" s="39">
        <v>50</v>
      </c>
      <c r="G278" s="220"/>
    </row>
    <row r="279" spans="1:7" s="145" customFormat="1" ht="21.75" customHeight="1">
      <c r="A279" s="206">
        <v>273</v>
      </c>
      <c r="B279" s="31">
        <v>2277</v>
      </c>
      <c r="C279" s="216"/>
      <c r="D279" s="218" t="s">
        <v>1786</v>
      </c>
      <c r="E279" s="213">
        <v>70</v>
      </c>
      <c r="F279" s="75">
        <v>70</v>
      </c>
      <c r="G279" s="15"/>
    </row>
    <row r="280" spans="1:7" s="145" customFormat="1" ht="21.75" customHeight="1">
      <c r="A280" s="206">
        <v>274</v>
      </c>
      <c r="B280" s="98">
        <v>2279</v>
      </c>
      <c r="C280" s="216"/>
      <c r="D280" s="221" t="s">
        <v>1787</v>
      </c>
      <c r="E280" s="213">
        <v>70</v>
      </c>
      <c r="F280" s="75">
        <v>70</v>
      </c>
      <c r="G280" s="15"/>
    </row>
    <row r="281" spans="1:7" s="145" customFormat="1" ht="21.75" customHeight="1">
      <c r="A281" s="206">
        <v>275</v>
      </c>
      <c r="B281" s="98">
        <v>2286</v>
      </c>
      <c r="C281" s="216"/>
      <c r="D281" s="219" t="s">
        <v>1788</v>
      </c>
      <c r="E281" s="12">
        <v>50</v>
      </c>
      <c r="F281" s="39">
        <v>70</v>
      </c>
      <c r="G281" s="220"/>
    </row>
    <row r="282" spans="1:7" s="145" customFormat="1" ht="21.75" customHeight="1">
      <c r="A282" s="206">
        <v>276</v>
      </c>
      <c r="B282" s="98">
        <v>2288</v>
      </c>
      <c r="C282" s="216"/>
      <c r="D282" s="221" t="s">
        <v>1789</v>
      </c>
      <c r="E282" s="213">
        <v>70</v>
      </c>
      <c r="F282" s="75">
        <v>70</v>
      </c>
      <c r="G282" s="15"/>
    </row>
    <row r="283" spans="1:7" s="145" customFormat="1" ht="21.75" customHeight="1">
      <c r="A283" s="206">
        <v>277</v>
      </c>
      <c r="B283" s="98">
        <v>2292</v>
      </c>
      <c r="C283" s="216"/>
      <c r="D283" s="219" t="s">
        <v>1790</v>
      </c>
      <c r="E283" s="12">
        <v>50</v>
      </c>
      <c r="F283" s="39">
        <v>70</v>
      </c>
      <c r="G283" s="220"/>
    </row>
    <row r="284" spans="1:7" s="145" customFormat="1" ht="21.75" customHeight="1">
      <c r="A284" s="206">
        <v>278</v>
      </c>
      <c r="B284" s="31">
        <v>2294</v>
      </c>
      <c r="C284" s="216"/>
      <c r="D284" s="218" t="s">
        <v>1791</v>
      </c>
      <c r="E284" s="213">
        <v>70</v>
      </c>
      <c r="F284" s="75">
        <v>70</v>
      </c>
      <c r="G284" s="15"/>
    </row>
    <row r="285" spans="1:7" s="145" customFormat="1" ht="21.75" customHeight="1">
      <c r="A285" s="206">
        <v>279</v>
      </c>
      <c r="B285" s="98">
        <v>2299</v>
      </c>
      <c r="C285" s="216"/>
      <c r="D285" s="219" t="s">
        <v>1792</v>
      </c>
      <c r="E285" s="12">
        <v>50</v>
      </c>
      <c r="F285" s="39">
        <v>50</v>
      </c>
      <c r="G285" s="220"/>
    </row>
    <row r="286" spans="1:7" s="222" customFormat="1" ht="21.75" customHeight="1">
      <c r="A286" s="206">
        <v>280</v>
      </c>
      <c r="B286" s="31">
        <v>2301</v>
      </c>
      <c r="C286" s="216"/>
      <c r="D286" s="218" t="s">
        <v>1793</v>
      </c>
      <c r="E286" s="213">
        <v>70</v>
      </c>
      <c r="F286" s="75">
        <v>70</v>
      </c>
      <c r="G286" s="59"/>
    </row>
    <row r="287" spans="1:7" s="145" customFormat="1" ht="21.75" customHeight="1">
      <c r="A287" s="206">
        <v>281</v>
      </c>
      <c r="B287" s="98">
        <v>2303</v>
      </c>
      <c r="C287" s="216"/>
      <c r="D287" s="219" t="s">
        <v>1794</v>
      </c>
      <c r="E287" s="12">
        <v>70</v>
      </c>
      <c r="F287" s="39">
        <v>70</v>
      </c>
      <c r="G287" s="220"/>
    </row>
    <row r="288" spans="1:7" s="145" customFormat="1" ht="21.75" customHeight="1" thickBot="1">
      <c r="A288" s="223">
        <v>282</v>
      </c>
      <c r="B288" s="100">
        <v>2304</v>
      </c>
      <c r="C288" s="224"/>
      <c r="D288" s="225" t="s">
        <v>1795</v>
      </c>
      <c r="E288" s="38">
        <v>30</v>
      </c>
      <c r="F288" s="41">
        <v>40</v>
      </c>
      <c r="G288" s="220"/>
    </row>
    <row r="289" spans="1:7" ht="12.75">
      <c r="A289" s="206"/>
      <c r="B289" s="226"/>
      <c r="C289" s="227"/>
      <c r="D289" s="228"/>
      <c r="E289" s="226"/>
      <c r="F289" s="226"/>
      <c r="G289" s="132"/>
    </row>
  </sheetData>
  <mergeCells count="6">
    <mergeCell ref="E2:F2"/>
    <mergeCell ref="A1:F1"/>
    <mergeCell ref="A2:A3"/>
    <mergeCell ref="B2:B3"/>
    <mergeCell ref="C2:C3"/>
    <mergeCell ref="D2:D3"/>
  </mergeCells>
  <printOptions gridLines="1" horizontalCentered="1"/>
  <pageMargins left="0" right="0" top="0.3937007874015748" bottom="0.5905511811023623" header="0.5118110236220472" footer="0.31496062992125984"/>
  <pageSetup horizontalDpi="600" verticalDpi="600" orientation="portrait" paperSize="9" r:id="rId1"/>
  <headerFooter alignWithMargins="0">
    <oddFooter>&amp;RTabelle 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81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23.7109375" style="0" customWidth="1"/>
    <col min="4" max="4" width="12.7109375" style="0" customWidth="1"/>
    <col min="5" max="5" width="30.7109375" style="0" customWidth="1"/>
    <col min="6" max="7" width="11.7109375" style="0" customWidth="1"/>
  </cols>
  <sheetData>
    <row r="1" spans="1:7" ht="51.75" customHeight="1" thickBot="1">
      <c r="A1" s="316" t="s">
        <v>1294</v>
      </c>
      <c r="B1" s="317"/>
      <c r="C1" s="317"/>
      <c r="D1" s="317"/>
      <c r="E1" s="317"/>
      <c r="F1" s="317"/>
      <c r="G1" s="317"/>
    </row>
    <row r="2" spans="1:7" s="136" customFormat="1" ht="39.75" customHeight="1" thickBot="1">
      <c r="A2" s="334" t="s">
        <v>461</v>
      </c>
      <c r="B2" s="377" t="s">
        <v>462</v>
      </c>
      <c r="C2" s="377" t="s">
        <v>45</v>
      </c>
      <c r="D2" s="334" t="s">
        <v>1432</v>
      </c>
      <c r="E2" s="334" t="s">
        <v>463</v>
      </c>
      <c r="F2" s="375" t="s">
        <v>1468</v>
      </c>
      <c r="G2" s="376"/>
    </row>
    <row r="3" spans="1:7" s="233" customFormat="1" ht="19.5" customHeight="1" thickBot="1">
      <c r="A3" s="336"/>
      <c r="B3" s="378"/>
      <c r="C3" s="378"/>
      <c r="D3" s="336"/>
      <c r="E3" s="336"/>
      <c r="F3" s="17" t="s">
        <v>1469</v>
      </c>
      <c r="G3" s="252" t="s">
        <v>1470</v>
      </c>
    </row>
    <row r="4" spans="1:7" s="233" customFormat="1" ht="21" customHeight="1">
      <c r="A4" s="74" t="s">
        <v>1471</v>
      </c>
      <c r="B4" s="234" t="s">
        <v>1472</v>
      </c>
      <c r="C4" s="235" t="s">
        <v>1473</v>
      </c>
      <c r="D4" s="212" t="s">
        <v>1474</v>
      </c>
      <c r="E4" s="253" t="s">
        <v>1475</v>
      </c>
      <c r="F4" s="254">
        <v>2.5</v>
      </c>
      <c r="G4" s="255">
        <v>5</v>
      </c>
    </row>
    <row r="5" spans="1:7" s="233" customFormat="1" ht="21" customHeight="1">
      <c r="A5" s="74" t="s">
        <v>1476</v>
      </c>
      <c r="B5" s="234" t="s">
        <v>1477</v>
      </c>
      <c r="C5" s="235" t="s">
        <v>1478</v>
      </c>
      <c r="D5" s="212"/>
      <c r="E5" s="253" t="s">
        <v>1479</v>
      </c>
      <c r="F5" s="68">
        <v>40</v>
      </c>
      <c r="G5" s="256">
        <v>35</v>
      </c>
    </row>
    <row r="6" spans="1:7" s="233" customFormat="1" ht="21" customHeight="1">
      <c r="A6" s="74" t="s">
        <v>1480</v>
      </c>
      <c r="B6" s="234" t="s">
        <v>1481</v>
      </c>
      <c r="C6" s="235" t="s">
        <v>1482</v>
      </c>
      <c r="D6" s="212"/>
      <c r="E6" s="253" t="s">
        <v>1483</v>
      </c>
      <c r="F6" s="68">
        <v>35</v>
      </c>
      <c r="G6" s="256">
        <v>35</v>
      </c>
    </row>
    <row r="7" spans="1:7" s="233" customFormat="1" ht="21" customHeight="1">
      <c r="A7" s="74" t="s">
        <v>1484</v>
      </c>
      <c r="B7" s="234" t="s">
        <v>1485</v>
      </c>
      <c r="C7" s="235" t="s">
        <v>1473</v>
      </c>
      <c r="D7" s="212"/>
      <c r="E7" s="253" t="s">
        <v>1486</v>
      </c>
      <c r="F7" s="68">
        <v>45</v>
      </c>
      <c r="G7" s="256">
        <v>35</v>
      </c>
    </row>
    <row r="8" spans="1:7" s="233" customFormat="1" ht="21" customHeight="1">
      <c r="A8" s="74" t="s">
        <v>1487</v>
      </c>
      <c r="B8" s="234" t="s">
        <v>1488</v>
      </c>
      <c r="C8" s="235" t="s">
        <v>1489</v>
      </c>
      <c r="D8" s="212"/>
      <c r="E8" s="253" t="s">
        <v>1490</v>
      </c>
      <c r="F8" s="68">
        <v>12.5</v>
      </c>
      <c r="G8" s="256">
        <v>5</v>
      </c>
    </row>
    <row r="9" spans="1:7" s="233" customFormat="1" ht="21" customHeight="1">
      <c r="A9" s="74" t="s">
        <v>1491</v>
      </c>
      <c r="B9" s="234" t="s">
        <v>1492</v>
      </c>
      <c r="C9" s="235" t="s">
        <v>1489</v>
      </c>
      <c r="D9" s="212"/>
      <c r="E9" s="253" t="s">
        <v>1493</v>
      </c>
      <c r="F9" s="68">
        <v>20</v>
      </c>
      <c r="G9" s="256">
        <v>10</v>
      </c>
    </row>
    <row r="10" spans="1:7" s="233" customFormat="1" ht="21" customHeight="1">
      <c r="A10" s="74" t="s">
        <v>1494</v>
      </c>
      <c r="B10" s="234" t="s">
        <v>1495</v>
      </c>
      <c r="C10" s="235" t="s">
        <v>1496</v>
      </c>
      <c r="D10" s="212"/>
      <c r="E10" s="253" t="s">
        <v>1497</v>
      </c>
      <c r="F10" s="68">
        <v>25</v>
      </c>
      <c r="G10" s="256">
        <v>9</v>
      </c>
    </row>
    <row r="11" spans="1:7" s="233" customFormat="1" ht="21" customHeight="1">
      <c r="A11" s="238" t="s">
        <v>1498</v>
      </c>
      <c r="B11" s="239" t="s">
        <v>1499</v>
      </c>
      <c r="C11" s="240" t="s">
        <v>1496</v>
      </c>
      <c r="D11" s="257"/>
      <c r="E11" s="258" t="s">
        <v>1500</v>
      </c>
      <c r="F11" s="259">
        <v>50</v>
      </c>
      <c r="G11" s="260">
        <v>60</v>
      </c>
    </row>
    <row r="12" spans="1:7" s="233" customFormat="1" ht="21" customHeight="1">
      <c r="A12" s="74">
        <v>1</v>
      </c>
      <c r="B12" s="234" t="s">
        <v>1985</v>
      </c>
      <c r="C12" s="235" t="s">
        <v>499</v>
      </c>
      <c r="D12" s="212" t="s">
        <v>1501</v>
      </c>
      <c r="E12" s="253" t="s">
        <v>1502</v>
      </c>
      <c r="F12" s="68" t="s">
        <v>1503</v>
      </c>
      <c r="G12" s="261" t="s">
        <v>1504</v>
      </c>
    </row>
    <row r="13" spans="1:7" s="233" customFormat="1" ht="21" customHeight="1">
      <c r="A13" s="74">
        <v>3</v>
      </c>
      <c r="B13" s="234" t="s">
        <v>0</v>
      </c>
      <c r="C13" s="235" t="s">
        <v>499</v>
      </c>
      <c r="D13" s="212"/>
      <c r="E13" s="253" t="s">
        <v>1505</v>
      </c>
      <c r="F13" s="68" t="s">
        <v>1503</v>
      </c>
      <c r="G13" s="256" t="s">
        <v>1503</v>
      </c>
    </row>
    <row r="14" spans="1:7" s="233" customFormat="1" ht="21" customHeight="1">
      <c r="A14" s="72">
        <v>5</v>
      </c>
      <c r="B14" s="234" t="s">
        <v>2</v>
      </c>
      <c r="C14" s="235" t="s">
        <v>499</v>
      </c>
      <c r="D14" s="212"/>
      <c r="E14" s="253" t="s">
        <v>1506</v>
      </c>
      <c r="F14" s="68" t="s">
        <v>1503</v>
      </c>
      <c r="G14" s="256" t="s">
        <v>1503</v>
      </c>
    </row>
    <row r="15" spans="1:7" s="233" customFormat="1" ht="21" customHeight="1">
      <c r="A15" s="72">
        <v>7</v>
      </c>
      <c r="B15" s="234" t="s">
        <v>3</v>
      </c>
      <c r="C15" s="235" t="s">
        <v>499</v>
      </c>
      <c r="D15" s="212"/>
      <c r="E15" s="253" t="s">
        <v>1507</v>
      </c>
      <c r="F15" s="68" t="s">
        <v>1503</v>
      </c>
      <c r="G15" s="256" t="s">
        <v>1503</v>
      </c>
    </row>
    <row r="16" spans="1:7" s="233" customFormat="1" ht="21" customHeight="1">
      <c r="A16" s="72">
        <v>9</v>
      </c>
      <c r="B16" s="234" t="s">
        <v>1508</v>
      </c>
      <c r="C16" s="235" t="s">
        <v>499</v>
      </c>
      <c r="D16" s="212"/>
      <c r="E16" s="253" t="s">
        <v>1509</v>
      </c>
      <c r="F16" s="68" t="s">
        <v>1510</v>
      </c>
      <c r="G16" s="256" t="s">
        <v>1510</v>
      </c>
    </row>
    <row r="17" spans="1:7" s="233" customFormat="1" ht="21" customHeight="1">
      <c r="A17" s="72">
        <v>11</v>
      </c>
      <c r="B17" s="234" t="s">
        <v>5</v>
      </c>
      <c r="C17" s="235" t="s">
        <v>499</v>
      </c>
      <c r="D17" s="212"/>
      <c r="E17" s="253" t="s">
        <v>1511</v>
      </c>
      <c r="F17" s="68" t="s">
        <v>1503</v>
      </c>
      <c r="G17" s="256" t="s">
        <v>1504</v>
      </c>
    </row>
    <row r="18" spans="1:7" s="233" customFormat="1" ht="21" customHeight="1">
      <c r="A18" s="72">
        <v>13</v>
      </c>
      <c r="B18" s="234" t="s">
        <v>7</v>
      </c>
      <c r="C18" s="235" t="s">
        <v>499</v>
      </c>
      <c r="D18" s="212"/>
      <c r="E18" s="253" t="s">
        <v>1512</v>
      </c>
      <c r="F18" s="68" t="s">
        <v>1510</v>
      </c>
      <c r="G18" s="256" t="s">
        <v>1510</v>
      </c>
    </row>
    <row r="19" spans="1:7" s="233" customFormat="1" ht="21" customHeight="1">
      <c r="A19" s="72">
        <v>15</v>
      </c>
      <c r="B19" s="234" t="s">
        <v>9</v>
      </c>
      <c r="C19" s="235" t="s">
        <v>499</v>
      </c>
      <c r="D19" s="212"/>
      <c r="E19" s="253" t="s">
        <v>1513</v>
      </c>
      <c r="F19" s="68" t="s">
        <v>1504</v>
      </c>
      <c r="G19" s="256" t="s">
        <v>1504</v>
      </c>
    </row>
    <row r="20" spans="1:7" s="233" customFormat="1" ht="21" customHeight="1">
      <c r="A20" s="72">
        <v>17</v>
      </c>
      <c r="B20" s="234" t="s">
        <v>1514</v>
      </c>
      <c r="C20" s="235" t="s">
        <v>499</v>
      </c>
      <c r="D20" s="212"/>
      <c r="E20" s="253" t="s">
        <v>92</v>
      </c>
      <c r="F20" s="68" t="s">
        <v>1515</v>
      </c>
      <c r="G20" s="256" t="s">
        <v>1515</v>
      </c>
    </row>
    <row r="21" spans="1:7" s="233" customFormat="1" ht="21" customHeight="1">
      <c r="A21" s="72">
        <v>19</v>
      </c>
      <c r="B21" s="234" t="s">
        <v>1806</v>
      </c>
      <c r="C21" s="235" t="s">
        <v>499</v>
      </c>
      <c r="D21" s="212"/>
      <c r="E21" s="253" t="s">
        <v>1516</v>
      </c>
      <c r="F21" s="68" t="s">
        <v>1515</v>
      </c>
      <c r="G21" s="256" t="s">
        <v>1515</v>
      </c>
    </row>
    <row r="22" spans="1:7" s="233" customFormat="1" ht="21" customHeight="1">
      <c r="A22" s="72">
        <v>21</v>
      </c>
      <c r="B22" s="234" t="s">
        <v>23</v>
      </c>
      <c r="C22" s="235" t="s">
        <v>499</v>
      </c>
      <c r="D22" s="212"/>
      <c r="E22" s="253" t="s">
        <v>1517</v>
      </c>
      <c r="F22" s="68" t="s">
        <v>1518</v>
      </c>
      <c r="G22" s="256" t="s">
        <v>1519</v>
      </c>
    </row>
    <row r="23" spans="1:7" s="233" customFormat="1" ht="21" customHeight="1">
      <c r="A23" s="72">
        <v>23</v>
      </c>
      <c r="B23" s="234" t="s">
        <v>60</v>
      </c>
      <c r="C23" s="235" t="s">
        <v>499</v>
      </c>
      <c r="D23" s="212"/>
      <c r="E23" s="253" t="s">
        <v>1520</v>
      </c>
      <c r="F23" s="68" t="s">
        <v>1518</v>
      </c>
      <c r="G23" s="256" t="s">
        <v>1521</v>
      </c>
    </row>
    <row r="24" spans="1:7" s="233" customFormat="1" ht="21" customHeight="1">
      <c r="A24" s="72">
        <v>25</v>
      </c>
      <c r="B24" s="234" t="s">
        <v>1522</v>
      </c>
      <c r="C24" s="235" t="s">
        <v>499</v>
      </c>
      <c r="D24" s="212" t="s">
        <v>1501</v>
      </c>
      <c r="E24" s="253" t="s">
        <v>1523</v>
      </c>
      <c r="F24" s="68" t="s">
        <v>1524</v>
      </c>
      <c r="G24" s="256" t="s">
        <v>1518</v>
      </c>
    </row>
    <row r="25" spans="1:7" s="233" customFormat="1" ht="21" customHeight="1">
      <c r="A25" s="72">
        <v>27</v>
      </c>
      <c r="B25" s="234" t="s">
        <v>1525</v>
      </c>
      <c r="C25" s="235" t="s">
        <v>499</v>
      </c>
      <c r="D25" s="212"/>
      <c r="E25" s="253" t="s">
        <v>1526</v>
      </c>
      <c r="F25" s="68" t="s">
        <v>1510</v>
      </c>
      <c r="G25" s="256" t="s">
        <v>1510</v>
      </c>
    </row>
    <row r="26" spans="1:7" s="233" customFormat="1" ht="21" customHeight="1">
      <c r="A26" s="72">
        <v>29</v>
      </c>
      <c r="B26" s="234" t="s">
        <v>64</v>
      </c>
      <c r="C26" s="235" t="s">
        <v>502</v>
      </c>
      <c r="D26" s="212"/>
      <c r="E26" s="253" t="s">
        <v>1527</v>
      </c>
      <c r="F26" s="68" t="s">
        <v>1528</v>
      </c>
      <c r="G26" s="256" t="s">
        <v>1528</v>
      </c>
    </row>
    <row r="27" spans="1:7" s="233" customFormat="1" ht="21" customHeight="1">
      <c r="A27" s="72">
        <v>31</v>
      </c>
      <c r="B27" s="234" t="s">
        <v>23</v>
      </c>
      <c r="C27" s="235" t="s">
        <v>502</v>
      </c>
      <c r="D27" s="212"/>
      <c r="E27" s="253" t="s">
        <v>1517</v>
      </c>
      <c r="F27" s="68" t="s">
        <v>1503</v>
      </c>
      <c r="G27" s="256" t="s">
        <v>1503</v>
      </c>
    </row>
    <row r="28" spans="1:7" s="233" customFormat="1" ht="21" customHeight="1">
      <c r="A28" s="72">
        <v>33</v>
      </c>
      <c r="B28" s="234" t="s">
        <v>60</v>
      </c>
      <c r="C28" s="235" t="s">
        <v>502</v>
      </c>
      <c r="D28" s="33"/>
      <c r="E28" s="253" t="s">
        <v>1529</v>
      </c>
      <c r="F28" s="68" t="s">
        <v>1510</v>
      </c>
      <c r="G28" s="256" t="s">
        <v>1510</v>
      </c>
    </row>
    <row r="29" spans="1:7" s="233" customFormat="1" ht="21" customHeight="1">
      <c r="A29" s="72">
        <v>35</v>
      </c>
      <c r="B29" s="234" t="s">
        <v>1525</v>
      </c>
      <c r="C29" s="235" t="s">
        <v>502</v>
      </c>
      <c r="D29" s="212"/>
      <c r="E29" s="253" t="s">
        <v>1526</v>
      </c>
      <c r="F29" s="68" t="s">
        <v>1510</v>
      </c>
      <c r="G29" s="256" t="s">
        <v>1530</v>
      </c>
    </row>
    <row r="30" spans="1:7" s="233" customFormat="1" ht="21" customHeight="1">
      <c r="A30" s="72">
        <v>37</v>
      </c>
      <c r="B30" s="234" t="s">
        <v>1983</v>
      </c>
      <c r="C30" s="235" t="s">
        <v>513</v>
      </c>
      <c r="D30" s="212"/>
      <c r="E30" s="253" t="s">
        <v>1531</v>
      </c>
      <c r="F30" s="68" t="s">
        <v>1532</v>
      </c>
      <c r="G30" s="256" t="s">
        <v>1532</v>
      </c>
    </row>
    <row r="31" spans="1:7" s="233" customFormat="1" ht="21" customHeight="1">
      <c r="A31" s="72">
        <v>39</v>
      </c>
      <c r="B31" s="234" t="s">
        <v>1985</v>
      </c>
      <c r="C31" s="235" t="s">
        <v>513</v>
      </c>
      <c r="D31" s="212"/>
      <c r="E31" s="253" t="s">
        <v>1502</v>
      </c>
      <c r="F31" s="68" t="s">
        <v>1532</v>
      </c>
      <c r="G31" s="256" t="s">
        <v>1532</v>
      </c>
    </row>
    <row r="32" spans="1:7" s="233" customFormat="1" ht="21" customHeight="1">
      <c r="A32" s="72">
        <v>41</v>
      </c>
      <c r="B32" s="234" t="s">
        <v>1508</v>
      </c>
      <c r="C32" s="235" t="s">
        <v>513</v>
      </c>
      <c r="D32" s="212"/>
      <c r="E32" s="253" t="s">
        <v>1509</v>
      </c>
      <c r="F32" s="68" t="s">
        <v>1510</v>
      </c>
      <c r="G32" s="256" t="s">
        <v>1528</v>
      </c>
    </row>
    <row r="33" spans="1:7" s="233" customFormat="1" ht="21" customHeight="1">
      <c r="A33" s="262">
        <v>43</v>
      </c>
      <c r="B33" s="239" t="s">
        <v>5</v>
      </c>
      <c r="C33" s="240" t="s">
        <v>513</v>
      </c>
      <c r="D33" s="257"/>
      <c r="E33" s="258" t="s">
        <v>1511</v>
      </c>
      <c r="F33" s="259" t="s">
        <v>1503</v>
      </c>
      <c r="G33" s="260" t="s">
        <v>1504</v>
      </c>
    </row>
    <row r="34" spans="1:7" s="233" customFormat="1" ht="21" customHeight="1">
      <c r="A34" s="72">
        <v>48</v>
      </c>
      <c r="B34" s="234" t="s">
        <v>659</v>
      </c>
      <c r="C34" s="235" t="s">
        <v>499</v>
      </c>
      <c r="D34" s="236" t="s">
        <v>1467</v>
      </c>
      <c r="E34" s="253" t="s">
        <v>1533</v>
      </c>
      <c r="F34" s="68">
        <v>7.5</v>
      </c>
      <c r="G34" s="256">
        <v>5</v>
      </c>
    </row>
    <row r="35" spans="1:7" s="233" customFormat="1" ht="21" customHeight="1">
      <c r="A35" s="72">
        <v>52</v>
      </c>
      <c r="B35" s="234" t="s">
        <v>670</v>
      </c>
      <c r="C35" s="235" t="s">
        <v>499</v>
      </c>
      <c r="D35" s="212"/>
      <c r="E35" s="253" t="s">
        <v>1534</v>
      </c>
      <c r="F35" s="68">
        <v>15</v>
      </c>
      <c r="G35" s="256">
        <v>10</v>
      </c>
    </row>
    <row r="36" spans="1:7" s="233" customFormat="1" ht="21" customHeight="1">
      <c r="A36" s="72">
        <v>54</v>
      </c>
      <c r="B36" s="234" t="s">
        <v>672</v>
      </c>
      <c r="C36" s="235" t="s">
        <v>499</v>
      </c>
      <c r="D36" s="33"/>
      <c r="E36" s="253" t="s">
        <v>673</v>
      </c>
      <c r="F36" s="68">
        <v>20</v>
      </c>
      <c r="G36" s="256">
        <v>30</v>
      </c>
    </row>
    <row r="37" spans="1:7" s="233" customFormat="1" ht="21" customHeight="1">
      <c r="A37" s="72">
        <v>56</v>
      </c>
      <c r="B37" s="234" t="s">
        <v>674</v>
      </c>
      <c r="C37" s="235" t="s">
        <v>499</v>
      </c>
      <c r="D37" s="212"/>
      <c r="E37" s="253" t="s">
        <v>675</v>
      </c>
      <c r="F37" s="68">
        <v>15</v>
      </c>
      <c r="G37" s="256">
        <v>10</v>
      </c>
    </row>
    <row r="38" spans="1:7" s="233" customFormat="1" ht="21" customHeight="1">
      <c r="A38" s="72">
        <v>58</v>
      </c>
      <c r="B38" s="234" t="s">
        <v>677</v>
      </c>
      <c r="C38" s="235" t="s">
        <v>499</v>
      </c>
      <c r="D38" s="33"/>
      <c r="E38" s="253" t="s">
        <v>1535</v>
      </c>
      <c r="F38" s="68">
        <v>10</v>
      </c>
      <c r="G38" s="256">
        <v>6.5</v>
      </c>
    </row>
    <row r="39" spans="1:7" s="233" customFormat="1" ht="21" customHeight="1">
      <c r="A39" s="72">
        <v>60</v>
      </c>
      <c r="B39" s="234" t="s">
        <v>1536</v>
      </c>
      <c r="C39" s="235" t="s">
        <v>1437</v>
      </c>
      <c r="D39" s="212"/>
      <c r="E39" s="253" t="s">
        <v>664</v>
      </c>
      <c r="F39" s="68">
        <v>16.5</v>
      </c>
      <c r="G39" s="256">
        <v>12.5</v>
      </c>
    </row>
    <row r="40" spans="1:7" s="233" customFormat="1" ht="21" customHeight="1">
      <c r="A40" s="72">
        <v>68</v>
      </c>
      <c r="B40" s="234" t="s">
        <v>1537</v>
      </c>
      <c r="C40" s="235" t="s">
        <v>1437</v>
      </c>
      <c r="D40" s="212"/>
      <c r="E40" s="253" t="s">
        <v>1538</v>
      </c>
      <c r="F40" s="68">
        <v>15</v>
      </c>
      <c r="G40" s="256">
        <v>17.5</v>
      </c>
    </row>
    <row r="41" spans="1:7" s="233" customFormat="1" ht="21" customHeight="1">
      <c r="A41" s="72">
        <v>70</v>
      </c>
      <c r="B41" s="234" t="s">
        <v>1539</v>
      </c>
      <c r="C41" s="235" t="s">
        <v>1437</v>
      </c>
      <c r="D41" s="33"/>
      <c r="E41" s="253" t="s">
        <v>1540</v>
      </c>
      <c r="F41" s="68">
        <v>20</v>
      </c>
      <c r="G41" s="256">
        <v>22.5</v>
      </c>
    </row>
    <row r="42" spans="1:7" s="233" customFormat="1" ht="21" customHeight="1">
      <c r="A42" s="72">
        <v>72</v>
      </c>
      <c r="B42" s="234" t="s">
        <v>1541</v>
      </c>
      <c r="C42" s="235" t="s">
        <v>1437</v>
      </c>
      <c r="D42" s="212"/>
      <c r="E42" s="253" t="s">
        <v>1542</v>
      </c>
      <c r="F42" s="68">
        <v>35</v>
      </c>
      <c r="G42" s="256">
        <v>30</v>
      </c>
    </row>
    <row r="43" spans="1:7" s="233" customFormat="1" ht="21" customHeight="1">
      <c r="A43" s="72">
        <v>74</v>
      </c>
      <c r="B43" s="234" t="s">
        <v>1543</v>
      </c>
      <c r="C43" s="235" t="s">
        <v>1437</v>
      </c>
      <c r="D43" s="33"/>
      <c r="E43" s="253" t="s">
        <v>1544</v>
      </c>
      <c r="F43" s="68">
        <v>12.5</v>
      </c>
      <c r="G43" s="256">
        <v>10</v>
      </c>
    </row>
    <row r="44" spans="1:7" s="233" customFormat="1" ht="21" customHeight="1">
      <c r="A44" s="72">
        <v>76</v>
      </c>
      <c r="B44" s="234" t="s">
        <v>1545</v>
      </c>
      <c r="C44" s="235" t="s">
        <v>1437</v>
      </c>
      <c r="D44" s="212"/>
      <c r="E44" s="253" t="s">
        <v>1546</v>
      </c>
      <c r="F44" s="68">
        <v>12.5</v>
      </c>
      <c r="G44" s="256">
        <v>7.5</v>
      </c>
    </row>
    <row r="45" spans="1:7" s="233" customFormat="1" ht="21" customHeight="1">
      <c r="A45" s="72">
        <v>78</v>
      </c>
      <c r="B45" s="234" t="s">
        <v>1447</v>
      </c>
      <c r="C45" s="235" t="s">
        <v>1437</v>
      </c>
      <c r="D45" s="33"/>
      <c r="E45" s="253" t="s">
        <v>798</v>
      </c>
      <c r="F45" s="68">
        <v>12.5</v>
      </c>
      <c r="G45" s="256">
        <v>17.5</v>
      </c>
    </row>
    <row r="46" spans="1:7" s="233" customFormat="1" ht="21" customHeight="1">
      <c r="A46" s="72">
        <v>82</v>
      </c>
      <c r="B46" s="234" t="s">
        <v>1547</v>
      </c>
      <c r="C46" s="235" t="s">
        <v>1437</v>
      </c>
      <c r="D46" s="33" t="s">
        <v>1467</v>
      </c>
      <c r="E46" s="253" t="s">
        <v>1548</v>
      </c>
      <c r="F46" s="68">
        <v>30</v>
      </c>
      <c r="G46" s="256">
        <v>11.5</v>
      </c>
    </row>
    <row r="47" spans="1:7" s="233" customFormat="1" ht="21" customHeight="1">
      <c r="A47" s="72">
        <v>84</v>
      </c>
      <c r="B47" s="234" t="s">
        <v>1549</v>
      </c>
      <c r="C47" s="235" t="s">
        <v>501</v>
      </c>
      <c r="D47" s="212"/>
      <c r="E47" s="253" t="s">
        <v>1550</v>
      </c>
      <c r="F47" s="68">
        <v>25</v>
      </c>
      <c r="G47" s="256">
        <v>17.5</v>
      </c>
    </row>
    <row r="48" spans="1:7" s="233" customFormat="1" ht="21" customHeight="1">
      <c r="A48" s="74">
        <v>87</v>
      </c>
      <c r="B48" s="234" t="s">
        <v>1551</v>
      </c>
      <c r="C48" s="235" t="s">
        <v>502</v>
      </c>
      <c r="D48" s="212"/>
      <c r="E48" s="253" t="s">
        <v>1446</v>
      </c>
      <c r="F48" s="68">
        <v>15</v>
      </c>
      <c r="G48" s="256">
        <v>10</v>
      </c>
    </row>
    <row r="49" spans="1:7" s="233" customFormat="1" ht="21" customHeight="1">
      <c r="A49" s="74">
        <v>89</v>
      </c>
      <c r="B49" s="234" t="s">
        <v>1537</v>
      </c>
      <c r="C49" s="235" t="s">
        <v>513</v>
      </c>
      <c r="D49" s="33"/>
      <c r="E49" s="234" t="s">
        <v>1538</v>
      </c>
      <c r="F49" s="68">
        <v>25</v>
      </c>
      <c r="G49" s="256">
        <v>35</v>
      </c>
    </row>
    <row r="50" spans="1:7" s="233" customFormat="1" ht="21" customHeight="1">
      <c r="A50" s="238">
        <v>95</v>
      </c>
      <c r="B50" s="239" t="s">
        <v>1545</v>
      </c>
      <c r="C50" s="240" t="s">
        <v>513</v>
      </c>
      <c r="D50" s="257"/>
      <c r="E50" s="239" t="s">
        <v>1546</v>
      </c>
      <c r="F50" s="259">
        <v>7.5</v>
      </c>
      <c r="G50" s="260">
        <v>7.5</v>
      </c>
    </row>
    <row r="51" spans="1:7" s="233" customFormat="1" ht="21" customHeight="1">
      <c r="A51" s="74">
        <v>97</v>
      </c>
      <c r="B51" s="234" t="s">
        <v>1552</v>
      </c>
      <c r="C51" s="235" t="s">
        <v>1437</v>
      </c>
      <c r="D51" s="33" t="s">
        <v>1449</v>
      </c>
      <c r="E51" s="253" t="s">
        <v>1553</v>
      </c>
      <c r="F51" s="68">
        <v>7.5</v>
      </c>
      <c r="G51" s="256">
        <v>5</v>
      </c>
    </row>
    <row r="52" spans="1:7" s="233" customFormat="1" ht="21" customHeight="1">
      <c r="A52" s="74">
        <v>99</v>
      </c>
      <c r="B52" s="234" t="s">
        <v>1554</v>
      </c>
      <c r="C52" s="235" t="s">
        <v>1437</v>
      </c>
      <c r="D52" s="33"/>
      <c r="E52" s="253" t="s">
        <v>1555</v>
      </c>
      <c r="F52" s="68">
        <v>4</v>
      </c>
      <c r="G52" s="256">
        <v>4</v>
      </c>
    </row>
    <row r="53" spans="1:7" s="233" customFormat="1" ht="21" customHeight="1">
      <c r="A53" s="74">
        <v>107</v>
      </c>
      <c r="B53" s="234" t="s">
        <v>1556</v>
      </c>
      <c r="C53" s="235" t="s">
        <v>1437</v>
      </c>
      <c r="D53" s="33"/>
      <c r="E53" s="253" t="s">
        <v>1557</v>
      </c>
      <c r="F53" s="68">
        <v>4</v>
      </c>
      <c r="G53" s="256">
        <v>4</v>
      </c>
    </row>
    <row r="54" spans="1:7" s="233" customFormat="1" ht="21" customHeight="1">
      <c r="A54" s="74">
        <v>109</v>
      </c>
      <c r="B54" s="234" t="s">
        <v>1558</v>
      </c>
      <c r="C54" s="235" t="s">
        <v>1437</v>
      </c>
      <c r="D54" s="33"/>
      <c r="E54" s="253" t="s">
        <v>1559</v>
      </c>
      <c r="F54" s="68">
        <v>5</v>
      </c>
      <c r="G54" s="256">
        <v>7.5</v>
      </c>
    </row>
    <row r="55" spans="1:7" s="233" customFormat="1" ht="21" customHeight="1">
      <c r="A55" s="74">
        <v>111</v>
      </c>
      <c r="B55" s="234" t="s">
        <v>1560</v>
      </c>
      <c r="C55" s="235" t="s">
        <v>1437</v>
      </c>
      <c r="D55" s="33"/>
      <c r="E55" s="253" t="s">
        <v>1561</v>
      </c>
      <c r="F55" s="68">
        <v>15</v>
      </c>
      <c r="G55" s="256">
        <v>12.5</v>
      </c>
    </row>
    <row r="56" spans="1:7" s="233" customFormat="1" ht="21" customHeight="1">
      <c r="A56" s="74">
        <v>113</v>
      </c>
      <c r="B56" s="234" t="s">
        <v>1562</v>
      </c>
      <c r="C56" s="235" t="s">
        <v>1437</v>
      </c>
      <c r="D56" s="33"/>
      <c r="E56" s="253" t="s">
        <v>1563</v>
      </c>
      <c r="F56" s="68">
        <v>6</v>
      </c>
      <c r="G56" s="256">
        <v>10</v>
      </c>
    </row>
    <row r="57" spans="1:7" s="233" customFormat="1" ht="21" customHeight="1">
      <c r="A57" s="74">
        <v>115</v>
      </c>
      <c r="B57" s="234" t="s">
        <v>1564</v>
      </c>
      <c r="C57" s="235" t="s">
        <v>1437</v>
      </c>
      <c r="D57" s="33"/>
      <c r="E57" s="253" t="s">
        <v>1565</v>
      </c>
      <c r="F57" s="68">
        <v>10</v>
      </c>
      <c r="G57" s="256">
        <v>7.5</v>
      </c>
    </row>
    <row r="58" spans="1:7" s="233" customFormat="1" ht="21" customHeight="1">
      <c r="A58" s="74">
        <v>117</v>
      </c>
      <c r="B58" s="234" t="s">
        <v>1566</v>
      </c>
      <c r="C58" s="235" t="s">
        <v>1437</v>
      </c>
      <c r="D58" s="33"/>
      <c r="E58" s="253" t="s">
        <v>1567</v>
      </c>
      <c r="F58" s="68">
        <v>7.5</v>
      </c>
      <c r="G58" s="256">
        <v>7.5</v>
      </c>
    </row>
    <row r="59" spans="1:7" s="233" customFormat="1" ht="21" customHeight="1">
      <c r="A59" s="74">
        <v>119</v>
      </c>
      <c r="B59" s="234" t="s">
        <v>1568</v>
      </c>
      <c r="C59" s="235" t="s">
        <v>1437</v>
      </c>
      <c r="D59" s="33"/>
      <c r="E59" s="253" t="s">
        <v>1569</v>
      </c>
      <c r="F59" s="68">
        <v>10</v>
      </c>
      <c r="G59" s="256">
        <v>4</v>
      </c>
    </row>
    <row r="60" spans="1:7" s="233" customFormat="1" ht="21" customHeight="1">
      <c r="A60" s="74">
        <v>121</v>
      </c>
      <c r="B60" s="234" t="s">
        <v>1570</v>
      </c>
      <c r="C60" s="235" t="s">
        <v>1437</v>
      </c>
      <c r="D60" s="33"/>
      <c r="E60" s="253" t="s">
        <v>1571</v>
      </c>
      <c r="F60" s="68">
        <v>12.5</v>
      </c>
      <c r="G60" s="256">
        <v>5</v>
      </c>
    </row>
    <row r="61" spans="1:7" s="233" customFormat="1" ht="21" customHeight="1">
      <c r="A61" s="74">
        <v>123</v>
      </c>
      <c r="B61" s="234" t="s">
        <v>1572</v>
      </c>
      <c r="C61" s="235" t="s">
        <v>1437</v>
      </c>
      <c r="D61" s="33"/>
      <c r="E61" s="253" t="s">
        <v>1573</v>
      </c>
      <c r="F61" s="68">
        <v>15</v>
      </c>
      <c r="G61" s="256">
        <v>12.5</v>
      </c>
    </row>
    <row r="62" spans="1:7" s="233" customFormat="1" ht="21" customHeight="1">
      <c r="A62" s="74">
        <v>127</v>
      </c>
      <c r="B62" s="234" t="s">
        <v>1574</v>
      </c>
      <c r="C62" s="235" t="s">
        <v>1437</v>
      </c>
      <c r="D62" s="33"/>
      <c r="E62" s="253" t="s">
        <v>1575</v>
      </c>
      <c r="F62" s="68">
        <v>12.5</v>
      </c>
      <c r="G62" s="256">
        <v>12.5</v>
      </c>
    </row>
    <row r="63" spans="1:7" s="233" customFormat="1" ht="21" customHeight="1">
      <c r="A63" s="74">
        <v>129</v>
      </c>
      <c r="B63" s="234" t="s">
        <v>1576</v>
      </c>
      <c r="C63" s="235" t="s">
        <v>1437</v>
      </c>
      <c r="D63" s="33"/>
      <c r="E63" s="253" t="s">
        <v>1577</v>
      </c>
      <c r="F63" s="68">
        <v>25</v>
      </c>
      <c r="G63" s="256">
        <v>10</v>
      </c>
    </row>
    <row r="64" spans="1:7" s="233" customFormat="1" ht="21" customHeight="1">
      <c r="A64" s="74">
        <v>130</v>
      </c>
      <c r="B64" s="234" t="s">
        <v>1578</v>
      </c>
      <c r="C64" s="235" t="s">
        <v>1437</v>
      </c>
      <c r="D64" s="33"/>
      <c r="E64" s="253" t="s">
        <v>1579</v>
      </c>
      <c r="F64" s="68">
        <v>4</v>
      </c>
      <c r="G64" s="256">
        <v>2.5</v>
      </c>
    </row>
    <row r="65" spans="1:7" s="233" customFormat="1" ht="21" customHeight="1">
      <c r="A65" s="74">
        <v>132</v>
      </c>
      <c r="B65" s="234" t="s">
        <v>1580</v>
      </c>
      <c r="C65" s="235" t="s">
        <v>1437</v>
      </c>
      <c r="D65" s="33"/>
      <c r="E65" s="253" t="s">
        <v>1581</v>
      </c>
      <c r="F65" s="68">
        <v>15</v>
      </c>
      <c r="G65" s="256">
        <v>12.5</v>
      </c>
    </row>
    <row r="66" spans="1:7" s="233" customFormat="1" ht="21" customHeight="1">
      <c r="A66" s="74">
        <v>136</v>
      </c>
      <c r="B66" s="234" t="s">
        <v>1582</v>
      </c>
      <c r="C66" s="235" t="s">
        <v>1437</v>
      </c>
      <c r="D66" s="33"/>
      <c r="E66" s="253" t="s">
        <v>1583</v>
      </c>
      <c r="F66" s="68">
        <v>2.5</v>
      </c>
      <c r="G66" s="256">
        <v>2.5</v>
      </c>
    </row>
    <row r="67" spans="1:7" s="233" customFormat="1" ht="21" customHeight="1">
      <c r="A67" s="74">
        <v>138</v>
      </c>
      <c r="B67" s="234" t="s">
        <v>1584</v>
      </c>
      <c r="C67" s="235" t="s">
        <v>501</v>
      </c>
      <c r="D67" s="33"/>
      <c r="E67" s="253" t="s">
        <v>1585</v>
      </c>
      <c r="F67" s="68">
        <v>7.5</v>
      </c>
      <c r="G67" s="256">
        <v>5</v>
      </c>
    </row>
    <row r="68" spans="1:7" s="233" customFormat="1" ht="21" customHeight="1">
      <c r="A68" s="74">
        <v>144</v>
      </c>
      <c r="B68" s="234" t="s">
        <v>1586</v>
      </c>
      <c r="C68" s="235" t="s">
        <v>1587</v>
      </c>
      <c r="D68" s="33" t="s">
        <v>1449</v>
      </c>
      <c r="E68" s="253" t="s">
        <v>1588</v>
      </c>
      <c r="F68" s="68">
        <v>6.5</v>
      </c>
      <c r="G68" s="256">
        <v>3</v>
      </c>
    </row>
    <row r="69" spans="1:7" s="233" customFormat="1" ht="21" customHeight="1">
      <c r="A69" s="74">
        <v>146</v>
      </c>
      <c r="B69" s="234" t="s">
        <v>1589</v>
      </c>
      <c r="C69" s="235" t="s">
        <v>502</v>
      </c>
      <c r="D69" s="33"/>
      <c r="E69" s="253" t="s">
        <v>1588</v>
      </c>
      <c r="F69" s="68">
        <v>4</v>
      </c>
      <c r="G69" s="256">
        <v>4</v>
      </c>
    </row>
    <row r="70" spans="1:7" s="233" customFormat="1" ht="21" customHeight="1">
      <c r="A70" s="74">
        <v>150</v>
      </c>
      <c r="B70" s="234" t="s">
        <v>1590</v>
      </c>
      <c r="C70" s="235" t="s">
        <v>502</v>
      </c>
      <c r="D70" s="33"/>
      <c r="E70" s="253" t="s">
        <v>1464</v>
      </c>
      <c r="F70" s="68">
        <v>7.5</v>
      </c>
      <c r="G70" s="256">
        <v>7.5</v>
      </c>
    </row>
    <row r="71" spans="1:7" s="233" customFormat="1" ht="21" customHeight="1">
      <c r="A71" s="74">
        <v>152</v>
      </c>
      <c r="B71" s="263" t="s">
        <v>1591</v>
      </c>
      <c r="C71" s="240" t="s">
        <v>1592</v>
      </c>
      <c r="D71" s="241"/>
      <c r="E71" s="239" t="s">
        <v>1593</v>
      </c>
      <c r="F71" s="259">
        <v>7.5</v>
      </c>
      <c r="G71" s="260">
        <v>5</v>
      </c>
    </row>
    <row r="72" spans="1:7" s="233" customFormat="1" ht="21" customHeight="1">
      <c r="A72" s="74">
        <v>154</v>
      </c>
      <c r="B72" s="234" t="s">
        <v>1594</v>
      </c>
      <c r="C72" s="235" t="s">
        <v>1478</v>
      </c>
      <c r="D72" s="33" t="s">
        <v>1465</v>
      </c>
      <c r="E72" s="253" t="s">
        <v>1779</v>
      </c>
      <c r="F72" s="68">
        <v>10</v>
      </c>
      <c r="G72" s="256">
        <v>10</v>
      </c>
    </row>
    <row r="73" spans="1:7" s="233" customFormat="1" ht="21" customHeight="1">
      <c r="A73" s="74">
        <v>156</v>
      </c>
      <c r="B73" s="234" t="s">
        <v>1045</v>
      </c>
      <c r="C73" s="235" t="s">
        <v>47</v>
      </c>
      <c r="D73" s="33"/>
      <c r="E73" s="253" t="s">
        <v>1046</v>
      </c>
      <c r="F73" s="68">
        <v>35</v>
      </c>
      <c r="G73" s="256">
        <v>50</v>
      </c>
    </row>
    <row r="74" spans="1:7" s="233" customFormat="1" ht="21" customHeight="1">
      <c r="A74" s="74">
        <v>160</v>
      </c>
      <c r="B74" s="234" t="s">
        <v>1085</v>
      </c>
      <c r="C74" s="235" t="s">
        <v>47</v>
      </c>
      <c r="D74" s="33"/>
      <c r="E74" s="234" t="s">
        <v>1595</v>
      </c>
      <c r="F74" s="68">
        <v>40</v>
      </c>
      <c r="G74" s="256">
        <v>30</v>
      </c>
    </row>
    <row r="75" spans="1:7" s="233" customFormat="1" ht="21" customHeight="1">
      <c r="A75" s="74">
        <v>162</v>
      </c>
      <c r="B75" s="234" t="s">
        <v>1097</v>
      </c>
      <c r="C75" s="235" t="s">
        <v>500</v>
      </c>
      <c r="D75" s="33"/>
      <c r="E75" s="234" t="s">
        <v>1596</v>
      </c>
      <c r="F75" s="68">
        <v>40</v>
      </c>
      <c r="G75" s="264">
        <v>25</v>
      </c>
    </row>
    <row r="76" spans="1:7" s="233" customFormat="1" ht="21" customHeight="1">
      <c r="A76" s="74">
        <v>164</v>
      </c>
      <c r="B76" s="234" t="s">
        <v>1272</v>
      </c>
      <c r="C76" s="235" t="s">
        <v>500</v>
      </c>
      <c r="D76" s="33"/>
      <c r="E76" s="234" t="s">
        <v>1597</v>
      </c>
      <c r="F76" s="68">
        <v>25</v>
      </c>
      <c r="G76" s="256">
        <v>10</v>
      </c>
    </row>
    <row r="77" spans="1:7" s="233" customFormat="1" ht="21" customHeight="1">
      <c r="A77" s="74">
        <v>166</v>
      </c>
      <c r="B77" s="234" t="s">
        <v>1303</v>
      </c>
      <c r="C77" s="235" t="s">
        <v>500</v>
      </c>
      <c r="D77" s="33"/>
      <c r="E77" s="234" t="s">
        <v>1598</v>
      </c>
      <c r="F77" s="68">
        <v>50</v>
      </c>
      <c r="G77" s="256">
        <v>32.5</v>
      </c>
    </row>
    <row r="78" spans="1:7" s="233" customFormat="1" ht="21" customHeight="1">
      <c r="A78" s="74">
        <v>168</v>
      </c>
      <c r="B78" s="234" t="s">
        <v>1317</v>
      </c>
      <c r="C78" s="235" t="s">
        <v>500</v>
      </c>
      <c r="D78" s="33"/>
      <c r="E78" s="234" t="s">
        <v>1599</v>
      </c>
      <c r="F78" s="68">
        <v>50</v>
      </c>
      <c r="G78" s="256">
        <v>50</v>
      </c>
    </row>
    <row r="79" spans="1:7" s="233" customFormat="1" ht="21" customHeight="1">
      <c r="A79" s="74">
        <v>170</v>
      </c>
      <c r="B79" s="234" t="s">
        <v>1321</v>
      </c>
      <c r="C79" s="235" t="s">
        <v>500</v>
      </c>
      <c r="D79" s="33"/>
      <c r="E79" s="234" t="s">
        <v>1600</v>
      </c>
      <c r="F79" s="68">
        <v>60</v>
      </c>
      <c r="G79" s="256">
        <v>60</v>
      </c>
    </row>
    <row r="80" spans="1:7" s="233" customFormat="1" ht="21" customHeight="1" thickBot="1">
      <c r="A80" s="107">
        <v>172</v>
      </c>
      <c r="B80" s="244" t="s">
        <v>1337</v>
      </c>
      <c r="C80" s="245" t="s">
        <v>500</v>
      </c>
      <c r="D80" s="246"/>
      <c r="E80" s="244" t="s">
        <v>1601</v>
      </c>
      <c r="F80" s="105">
        <v>50</v>
      </c>
      <c r="G80" s="265">
        <v>55</v>
      </c>
    </row>
    <row r="81" spans="1:7" ht="12.75">
      <c r="A81" s="248"/>
      <c r="B81" s="249"/>
      <c r="C81" s="249"/>
      <c r="D81" s="250"/>
      <c r="E81" s="251"/>
      <c r="F81" s="266"/>
      <c r="G81" s="266"/>
    </row>
  </sheetData>
  <mergeCells count="7">
    <mergeCell ref="E2:E3"/>
    <mergeCell ref="F2:G2"/>
    <mergeCell ref="A1:G1"/>
    <mergeCell ref="A2:A3"/>
    <mergeCell ref="B2:B3"/>
    <mergeCell ref="C2:C3"/>
    <mergeCell ref="D2:D3"/>
  </mergeCells>
  <printOptions gridLines="1" horizontalCentered="1"/>
  <pageMargins left="0" right="0" top="0.3937007874015748" bottom="0.5905511811023623" header="0.5118110236220472" footer="0.31496062992125984"/>
  <pageSetup horizontalDpi="600" verticalDpi="600" orientation="landscape" paperSize="9" r:id="rId1"/>
  <headerFooter alignWithMargins="0">
    <oddFooter>&amp;RTabelle 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I4" sqref="I4"/>
    </sheetView>
  </sheetViews>
  <sheetFormatPr defaultColWidth="11.421875" defaultRowHeight="12.75"/>
  <cols>
    <col min="1" max="1" width="22.7109375" style="0" customWidth="1"/>
    <col min="2" max="2" width="9.7109375" style="0" customWidth="1"/>
    <col min="3" max="3" width="22.7109375" style="0" customWidth="1"/>
    <col min="4" max="4" width="11.7109375" style="0" customWidth="1"/>
    <col min="5" max="16384" width="11.421875" style="287" customWidth="1"/>
  </cols>
  <sheetData>
    <row r="1" spans="1:4" ht="51.75" customHeight="1" thickBot="1">
      <c r="A1" s="316" t="s">
        <v>1295</v>
      </c>
      <c r="B1" s="317"/>
      <c r="C1" s="317"/>
      <c r="D1" s="317"/>
    </row>
    <row r="2" spans="1:4" s="7" customFormat="1" ht="34.5" customHeight="1">
      <c r="A2" s="95" t="s">
        <v>1602</v>
      </c>
      <c r="B2" s="267" t="s">
        <v>1603</v>
      </c>
      <c r="C2" s="267" t="s">
        <v>1604</v>
      </c>
      <c r="D2" s="120" t="s">
        <v>1605</v>
      </c>
    </row>
    <row r="3" spans="1:4" s="59" customFormat="1" ht="24.75" customHeight="1">
      <c r="A3" s="268" t="s">
        <v>1606</v>
      </c>
      <c r="B3" s="269">
        <v>8</v>
      </c>
      <c r="C3" s="270">
        <v>1201.38</v>
      </c>
      <c r="D3" s="271" t="s">
        <v>1607</v>
      </c>
    </row>
    <row r="4" spans="1:4" s="59" customFormat="1" ht="24.75" customHeight="1">
      <c r="A4" s="268" t="s">
        <v>1608</v>
      </c>
      <c r="B4" s="269">
        <v>1</v>
      </c>
      <c r="C4" s="270">
        <v>35.04</v>
      </c>
      <c r="D4" s="271">
        <v>0.77</v>
      </c>
    </row>
    <row r="5" spans="1:4" s="59" customFormat="1" ht="24.75" customHeight="1">
      <c r="A5" s="283" t="s">
        <v>1609</v>
      </c>
      <c r="B5" s="284">
        <v>14</v>
      </c>
      <c r="C5" s="285">
        <v>45.47</v>
      </c>
      <c r="D5" s="286"/>
    </row>
    <row r="6" spans="1:4" s="59" customFormat="1" ht="24.75" customHeight="1">
      <c r="A6" s="272" t="s">
        <v>1610</v>
      </c>
      <c r="B6" s="140">
        <v>46</v>
      </c>
      <c r="C6" s="273">
        <v>544.72</v>
      </c>
      <c r="D6" s="274" t="s">
        <v>1611</v>
      </c>
    </row>
    <row r="7" spans="1:4" s="59" customFormat="1" ht="24.75" customHeight="1">
      <c r="A7" s="275" t="s">
        <v>1608</v>
      </c>
      <c r="B7" s="140">
        <v>1</v>
      </c>
      <c r="C7" s="273">
        <v>9</v>
      </c>
      <c r="D7" s="274">
        <v>0.37</v>
      </c>
    </row>
    <row r="8" spans="1:4" s="59" customFormat="1" ht="24.75" customHeight="1">
      <c r="A8" s="276" t="s">
        <v>1609</v>
      </c>
      <c r="B8" s="277">
        <v>52</v>
      </c>
      <c r="C8" s="278">
        <v>24.28</v>
      </c>
      <c r="D8" s="279"/>
    </row>
    <row r="9" spans="1:4" s="59" customFormat="1" ht="24.75" customHeight="1">
      <c r="A9" s="275" t="s">
        <v>1612</v>
      </c>
      <c r="B9" s="140">
        <v>17</v>
      </c>
      <c r="C9" s="273">
        <v>814.6</v>
      </c>
      <c r="D9" s="274" t="s">
        <v>1613</v>
      </c>
    </row>
    <row r="10" spans="1:4" s="59" customFormat="1" ht="24.75" customHeight="1">
      <c r="A10" s="275" t="s">
        <v>1608</v>
      </c>
      <c r="B10" s="140">
        <v>1</v>
      </c>
      <c r="C10" s="273">
        <v>3.15</v>
      </c>
      <c r="D10" s="274">
        <v>0.06</v>
      </c>
    </row>
    <row r="11" spans="1:4" s="59" customFormat="1" ht="24.75" customHeight="1" thickBot="1">
      <c r="A11" s="280" t="s">
        <v>1609</v>
      </c>
      <c r="B11" s="142">
        <v>23</v>
      </c>
      <c r="C11" s="281">
        <v>53.12</v>
      </c>
      <c r="D11" s="282"/>
    </row>
  </sheetData>
  <mergeCells count="1">
    <mergeCell ref="A1:D1"/>
  </mergeCells>
  <printOptions gridLines="1" horizontalCentered="1"/>
  <pageMargins left="0" right="0" top="0.984251968503937" bottom="0.5905511811023623" header="0.5118110236220472" footer="0.31496062992125984"/>
  <pageSetup horizontalDpi="600" verticalDpi="600" orientation="portrait" paperSize="9" r:id="rId1"/>
  <headerFooter alignWithMargins="0">
    <oddFooter>&amp;RTabelle 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1" sqref="A1:E1"/>
    </sheetView>
  </sheetViews>
  <sheetFormatPr defaultColWidth="11.421875" defaultRowHeight="12.75"/>
  <cols>
    <col min="1" max="1" width="14.7109375" style="0" customWidth="1"/>
    <col min="2" max="2" width="10.7109375" style="0" customWidth="1"/>
    <col min="3" max="3" width="32.7109375" style="0" customWidth="1"/>
    <col min="4" max="5" width="12.7109375" style="0" customWidth="1"/>
  </cols>
  <sheetData>
    <row r="1" spans="1:5" ht="66.75" customHeight="1" thickBot="1">
      <c r="A1" s="316" t="s">
        <v>1642</v>
      </c>
      <c r="B1" s="317"/>
      <c r="C1" s="317"/>
      <c r="D1" s="317"/>
      <c r="E1" s="317"/>
    </row>
    <row r="2" spans="1:5" ht="19.5" customHeight="1">
      <c r="A2" s="377" t="s">
        <v>462</v>
      </c>
      <c r="B2" s="331" t="s">
        <v>1432</v>
      </c>
      <c r="C2" s="321" t="s">
        <v>463</v>
      </c>
      <c r="D2" s="339" t="s">
        <v>1614</v>
      </c>
      <c r="E2" s="340"/>
    </row>
    <row r="3" spans="1:5" ht="34.5" customHeight="1" thickBot="1">
      <c r="A3" s="378"/>
      <c r="B3" s="333"/>
      <c r="C3" s="323"/>
      <c r="D3" s="17" t="s">
        <v>1615</v>
      </c>
      <c r="E3" s="288" t="s">
        <v>1616</v>
      </c>
    </row>
    <row r="4" spans="1:5" s="293" customFormat="1" ht="21.75" customHeight="1">
      <c r="A4" s="289">
        <v>7013</v>
      </c>
      <c r="B4" s="290" t="s">
        <v>1449</v>
      </c>
      <c r="C4" s="291" t="s">
        <v>1583</v>
      </c>
      <c r="D4" s="69">
        <v>2.5</v>
      </c>
      <c r="E4" s="292" t="s">
        <v>1617</v>
      </c>
    </row>
    <row r="5" spans="1:5" s="293" customFormat="1" ht="21.75" customHeight="1">
      <c r="A5" s="289">
        <v>7015</v>
      </c>
      <c r="B5" s="272" t="s">
        <v>1449</v>
      </c>
      <c r="C5" s="294" t="s">
        <v>1579</v>
      </c>
      <c r="D5" s="69">
        <v>3.25</v>
      </c>
      <c r="E5" s="292" t="s">
        <v>1617</v>
      </c>
    </row>
    <row r="6" spans="1:5" s="293" customFormat="1" ht="21.75" customHeight="1">
      <c r="A6" s="289" t="s">
        <v>1472</v>
      </c>
      <c r="B6" s="272" t="s">
        <v>1474</v>
      </c>
      <c r="C6" s="295" t="s">
        <v>1475</v>
      </c>
      <c r="D6" s="69">
        <v>3.75</v>
      </c>
      <c r="E6" s="292" t="s">
        <v>1617</v>
      </c>
    </row>
    <row r="7" spans="1:5" s="293" customFormat="1" ht="21.75" customHeight="1">
      <c r="A7" s="289">
        <v>36631</v>
      </c>
      <c r="B7" s="272" t="s">
        <v>1449</v>
      </c>
      <c r="C7" s="294" t="s">
        <v>1555</v>
      </c>
      <c r="D7" s="69">
        <v>4</v>
      </c>
      <c r="E7" s="292" t="s">
        <v>1617</v>
      </c>
    </row>
    <row r="8" spans="1:5" s="293" customFormat="1" ht="21.75" customHeight="1">
      <c r="A8" s="289">
        <v>1438</v>
      </c>
      <c r="B8" s="272" t="s">
        <v>1449</v>
      </c>
      <c r="C8" s="294" t="s">
        <v>1557</v>
      </c>
      <c r="D8" s="69">
        <v>4</v>
      </c>
      <c r="E8" s="292" t="s">
        <v>1617</v>
      </c>
    </row>
    <row r="9" spans="1:5" s="293" customFormat="1" ht="21.75" customHeight="1">
      <c r="A9" s="289" t="s">
        <v>1589</v>
      </c>
      <c r="B9" s="272" t="s">
        <v>1449</v>
      </c>
      <c r="C9" s="294" t="s">
        <v>1588</v>
      </c>
      <c r="D9" s="69">
        <v>4</v>
      </c>
      <c r="E9" s="292" t="s">
        <v>1617</v>
      </c>
    </row>
    <row r="10" spans="1:5" s="293" customFormat="1" ht="21.75" customHeight="1">
      <c r="A10" s="289" t="s">
        <v>1586</v>
      </c>
      <c r="B10" s="272" t="s">
        <v>1449</v>
      </c>
      <c r="C10" s="294" t="s">
        <v>1588</v>
      </c>
      <c r="D10" s="69">
        <v>4.75</v>
      </c>
      <c r="E10" s="292" t="s">
        <v>1618</v>
      </c>
    </row>
    <row r="11" spans="1:5" s="293" customFormat="1" ht="21.75" customHeight="1">
      <c r="A11" s="289">
        <v>1194</v>
      </c>
      <c r="B11" s="272" t="s">
        <v>1467</v>
      </c>
      <c r="C11" s="294" t="s">
        <v>1533</v>
      </c>
      <c r="D11" s="69">
        <v>6.25</v>
      </c>
      <c r="E11" s="292" t="s">
        <v>1618</v>
      </c>
    </row>
    <row r="12" spans="1:5" s="293" customFormat="1" ht="21.75" customHeight="1">
      <c r="A12" s="289">
        <v>7009</v>
      </c>
      <c r="B12" s="272" t="s">
        <v>1449</v>
      </c>
      <c r="C12" s="294" t="s">
        <v>1553</v>
      </c>
      <c r="D12" s="69">
        <v>6.25</v>
      </c>
      <c r="E12" s="292" t="s">
        <v>1618</v>
      </c>
    </row>
    <row r="13" spans="1:5" s="293" customFormat="1" ht="21.75" customHeight="1">
      <c r="A13" s="289">
        <v>1439</v>
      </c>
      <c r="B13" s="272" t="s">
        <v>1449</v>
      </c>
      <c r="C13" s="294" t="s">
        <v>1559</v>
      </c>
      <c r="D13" s="69">
        <v>6.25</v>
      </c>
      <c r="E13" s="292" t="s">
        <v>1618</v>
      </c>
    </row>
    <row r="14" spans="1:5" s="293" customFormat="1" ht="21.75" customHeight="1">
      <c r="A14" s="289">
        <v>1285</v>
      </c>
      <c r="B14" s="272" t="s">
        <v>1449</v>
      </c>
      <c r="C14" s="294" t="s">
        <v>1585</v>
      </c>
      <c r="D14" s="69">
        <v>6.25</v>
      </c>
      <c r="E14" s="292" t="s">
        <v>1618</v>
      </c>
    </row>
    <row r="15" spans="1:5" s="293" customFormat="1" ht="21.75" customHeight="1">
      <c r="A15" s="289">
        <v>36565</v>
      </c>
      <c r="B15" s="272" t="s">
        <v>1449</v>
      </c>
      <c r="C15" s="296" t="s">
        <v>1593</v>
      </c>
      <c r="D15" s="69">
        <v>6.25</v>
      </c>
      <c r="E15" s="292" t="s">
        <v>1618</v>
      </c>
    </row>
    <row r="16" spans="1:5" s="293" customFormat="1" ht="21.75" customHeight="1">
      <c r="A16" s="289">
        <v>841</v>
      </c>
      <c r="B16" s="272" t="s">
        <v>1449</v>
      </c>
      <c r="C16" s="294" t="s">
        <v>1569</v>
      </c>
      <c r="D16" s="69">
        <v>7</v>
      </c>
      <c r="E16" s="292" t="s">
        <v>1618</v>
      </c>
    </row>
    <row r="17" spans="1:5" s="293" customFormat="1" ht="21.75" customHeight="1">
      <c r="A17" s="289">
        <v>7027</v>
      </c>
      <c r="B17" s="272" t="s">
        <v>1467</v>
      </c>
      <c r="C17" s="296" t="s">
        <v>1546</v>
      </c>
      <c r="D17" s="69">
        <v>7.5</v>
      </c>
      <c r="E17" s="292" t="s">
        <v>1618</v>
      </c>
    </row>
    <row r="18" spans="1:5" s="293" customFormat="1" ht="21.75" customHeight="1">
      <c r="A18" s="289">
        <v>6990</v>
      </c>
      <c r="B18" s="272" t="s">
        <v>1449</v>
      </c>
      <c r="C18" s="294" t="s">
        <v>1567</v>
      </c>
      <c r="D18" s="69">
        <v>7.5</v>
      </c>
      <c r="E18" s="292" t="s">
        <v>1618</v>
      </c>
    </row>
    <row r="19" spans="1:5" s="293" customFormat="1" ht="21.75" customHeight="1">
      <c r="A19" s="289" t="s">
        <v>1590</v>
      </c>
      <c r="B19" s="272" t="s">
        <v>1449</v>
      </c>
      <c r="C19" s="294" t="s">
        <v>1464</v>
      </c>
      <c r="D19" s="69">
        <v>7.5</v>
      </c>
      <c r="E19" s="292" t="s">
        <v>1618</v>
      </c>
    </row>
    <row r="20" spans="1:5" s="293" customFormat="1" ht="21.75" customHeight="1">
      <c r="A20" s="289">
        <v>6982</v>
      </c>
      <c r="B20" s="272" t="s">
        <v>1449</v>
      </c>
      <c r="C20" s="294" t="s">
        <v>1563</v>
      </c>
      <c r="D20" s="69">
        <v>8</v>
      </c>
      <c r="E20" s="292" t="s">
        <v>1618</v>
      </c>
    </row>
    <row r="21" spans="1:5" s="293" customFormat="1" ht="21.75" customHeight="1">
      <c r="A21" s="289">
        <v>36611</v>
      </c>
      <c r="B21" s="272" t="s">
        <v>1467</v>
      </c>
      <c r="C21" s="294" t="s">
        <v>1535</v>
      </c>
      <c r="D21" s="69">
        <v>8.25</v>
      </c>
      <c r="E21" s="292" t="s">
        <v>1618</v>
      </c>
    </row>
    <row r="22" spans="1:5" s="293" customFormat="1" ht="21.75" customHeight="1">
      <c r="A22" s="289" t="s">
        <v>1488</v>
      </c>
      <c r="B22" s="272" t="s">
        <v>1474</v>
      </c>
      <c r="C22" s="295" t="s">
        <v>1490</v>
      </c>
      <c r="D22" s="69">
        <v>8.75</v>
      </c>
      <c r="E22" s="292" t="s">
        <v>1618</v>
      </c>
    </row>
    <row r="23" spans="1:5" s="293" customFormat="1" ht="21.75" customHeight="1">
      <c r="A23" s="289">
        <v>6984</v>
      </c>
      <c r="B23" s="272" t="s">
        <v>1449</v>
      </c>
      <c r="C23" s="294" t="s">
        <v>1565</v>
      </c>
      <c r="D23" s="69">
        <v>8.75</v>
      </c>
      <c r="E23" s="292" t="s">
        <v>1618</v>
      </c>
    </row>
    <row r="24" spans="1:5" s="293" customFormat="1" ht="21.75" customHeight="1">
      <c r="A24" s="289">
        <v>6983</v>
      </c>
      <c r="B24" s="272" t="s">
        <v>1449</v>
      </c>
      <c r="C24" s="294" t="s">
        <v>1571</v>
      </c>
      <c r="D24" s="69">
        <v>8.75</v>
      </c>
      <c r="E24" s="292" t="s">
        <v>1618</v>
      </c>
    </row>
    <row r="25" spans="1:5" s="293" customFormat="1" ht="21.75" customHeight="1">
      <c r="A25" s="289">
        <v>7027</v>
      </c>
      <c r="B25" s="272" t="s">
        <v>1467</v>
      </c>
      <c r="C25" s="296" t="s">
        <v>1546</v>
      </c>
      <c r="D25" s="69">
        <v>10</v>
      </c>
      <c r="E25" s="292" t="s">
        <v>1619</v>
      </c>
    </row>
    <row r="26" spans="1:5" s="293" customFormat="1" ht="21.75" customHeight="1">
      <c r="A26" s="289">
        <v>36605</v>
      </c>
      <c r="B26" s="272" t="s">
        <v>1467</v>
      </c>
      <c r="C26" s="294" t="s">
        <v>1544</v>
      </c>
      <c r="D26" s="69">
        <v>11.25</v>
      </c>
      <c r="E26" s="292" t="s">
        <v>1619</v>
      </c>
    </row>
    <row r="27" spans="1:5" s="293" customFormat="1" ht="21.75" customHeight="1">
      <c r="A27" s="289">
        <v>7026</v>
      </c>
      <c r="B27" s="272" t="s">
        <v>1467</v>
      </c>
      <c r="C27" s="294" t="s">
        <v>1534</v>
      </c>
      <c r="D27" s="69">
        <v>12.5</v>
      </c>
      <c r="E27" s="292" t="s">
        <v>1620</v>
      </c>
    </row>
    <row r="28" spans="1:5" s="293" customFormat="1" ht="21.75" customHeight="1">
      <c r="A28" s="289">
        <v>13214</v>
      </c>
      <c r="B28" s="272" t="s">
        <v>1467</v>
      </c>
      <c r="C28" s="294" t="s">
        <v>675</v>
      </c>
      <c r="D28" s="69">
        <v>12.5</v>
      </c>
      <c r="E28" s="292" t="s">
        <v>1620</v>
      </c>
    </row>
    <row r="29" spans="1:5" s="293" customFormat="1" ht="21.75" customHeight="1">
      <c r="A29" s="289" t="s">
        <v>1551</v>
      </c>
      <c r="B29" s="272" t="s">
        <v>1467</v>
      </c>
      <c r="C29" s="294" t="s">
        <v>1446</v>
      </c>
      <c r="D29" s="69">
        <v>12.5</v>
      </c>
      <c r="E29" s="292" t="s">
        <v>1620</v>
      </c>
    </row>
    <row r="30" spans="1:5" s="293" customFormat="1" ht="21.75" customHeight="1">
      <c r="A30" s="289">
        <v>7010</v>
      </c>
      <c r="B30" s="272" t="s">
        <v>1449</v>
      </c>
      <c r="C30" s="294" t="s">
        <v>1575</v>
      </c>
      <c r="D30" s="69">
        <v>12.5</v>
      </c>
      <c r="E30" s="292" t="s">
        <v>1620</v>
      </c>
    </row>
    <row r="31" spans="1:5" s="293" customFormat="1" ht="21.75" customHeight="1">
      <c r="A31" s="289">
        <v>36625</v>
      </c>
      <c r="B31" s="272" t="s">
        <v>1449</v>
      </c>
      <c r="C31" s="294" t="s">
        <v>1561</v>
      </c>
      <c r="D31" s="69">
        <v>13.75</v>
      </c>
      <c r="E31" s="292" t="s">
        <v>1620</v>
      </c>
    </row>
    <row r="32" spans="1:5" s="293" customFormat="1" ht="21.75" customHeight="1">
      <c r="A32" s="289">
        <v>6985</v>
      </c>
      <c r="B32" s="272" t="s">
        <v>1449</v>
      </c>
      <c r="C32" s="294" t="s">
        <v>1573</v>
      </c>
      <c r="D32" s="69">
        <v>13.75</v>
      </c>
      <c r="E32" s="292" t="s">
        <v>1620</v>
      </c>
    </row>
    <row r="33" spans="1:5" s="293" customFormat="1" ht="21.75" customHeight="1">
      <c r="A33" s="289">
        <v>7016</v>
      </c>
      <c r="B33" s="272" t="s">
        <v>1449</v>
      </c>
      <c r="C33" s="294" t="s">
        <v>1581</v>
      </c>
      <c r="D33" s="69">
        <v>13.75</v>
      </c>
      <c r="E33" s="292" t="s">
        <v>1620</v>
      </c>
    </row>
    <row r="34" spans="1:5" s="293" customFormat="1" ht="21.75" customHeight="1">
      <c r="A34" s="289">
        <v>8271</v>
      </c>
      <c r="B34" s="272" t="s">
        <v>1467</v>
      </c>
      <c r="C34" s="294" t="s">
        <v>664</v>
      </c>
      <c r="D34" s="69">
        <v>14.5</v>
      </c>
      <c r="E34" s="292" t="s">
        <v>1621</v>
      </c>
    </row>
    <row r="35" spans="1:5" s="293" customFormat="1" ht="21.75" customHeight="1">
      <c r="A35" s="289" t="s">
        <v>1492</v>
      </c>
      <c r="B35" s="272" t="s">
        <v>1474</v>
      </c>
      <c r="C35" s="295" t="s">
        <v>1493</v>
      </c>
      <c r="D35" s="69">
        <v>15</v>
      </c>
      <c r="E35" s="292" t="s">
        <v>1621</v>
      </c>
    </row>
    <row r="36" spans="1:5" s="293" customFormat="1" ht="21.75" customHeight="1">
      <c r="A36" s="289">
        <v>27866</v>
      </c>
      <c r="B36" s="272" t="s">
        <v>1467</v>
      </c>
      <c r="C36" s="294" t="s">
        <v>798</v>
      </c>
      <c r="D36" s="69">
        <v>15</v>
      </c>
      <c r="E36" s="292" t="s">
        <v>1621</v>
      </c>
    </row>
    <row r="37" spans="1:5" s="293" customFormat="1" ht="21.75" customHeight="1">
      <c r="A37" s="289">
        <v>36608</v>
      </c>
      <c r="B37" s="272" t="s">
        <v>1467</v>
      </c>
      <c r="C37" s="296" t="s">
        <v>1538</v>
      </c>
      <c r="D37" s="69">
        <v>16.25</v>
      </c>
      <c r="E37" s="292" t="s">
        <v>1621</v>
      </c>
    </row>
    <row r="38" spans="1:5" s="293" customFormat="1" ht="21.75" customHeight="1">
      <c r="A38" s="289" t="s">
        <v>1495</v>
      </c>
      <c r="B38" s="272" t="s">
        <v>1474</v>
      </c>
      <c r="C38" s="295" t="s">
        <v>1497</v>
      </c>
      <c r="D38" s="69">
        <v>17</v>
      </c>
      <c r="E38" s="292" t="s">
        <v>1622</v>
      </c>
    </row>
    <row r="39" spans="1:5" s="293" customFormat="1" ht="21.75" customHeight="1">
      <c r="A39" s="289">
        <v>7011</v>
      </c>
      <c r="B39" s="272" t="s">
        <v>1449</v>
      </c>
      <c r="C39" s="294" t="s">
        <v>1577</v>
      </c>
      <c r="D39" s="69">
        <v>17.5</v>
      </c>
      <c r="E39" s="292" t="s">
        <v>1622</v>
      </c>
    </row>
    <row r="40" spans="1:5" s="293" customFormat="1" ht="21.75" customHeight="1">
      <c r="A40" s="289">
        <v>36600</v>
      </c>
      <c r="B40" s="272" t="s">
        <v>1467</v>
      </c>
      <c r="C40" s="294" t="s">
        <v>1548</v>
      </c>
      <c r="D40" s="69">
        <v>20.75</v>
      </c>
      <c r="E40" s="292" t="s">
        <v>1623</v>
      </c>
    </row>
    <row r="41" spans="1:5" s="293" customFormat="1" ht="21.75" customHeight="1">
      <c r="A41" s="289">
        <v>36609</v>
      </c>
      <c r="B41" s="272" t="s">
        <v>1467</v>
      </c>
      <c r="C41" s="294" t="s">
        <v>1540</v>
      </c>
      <c r="D41" s="69">
        <v>21.25</v>
      </c>
      <c r="E41" s="292" t="s">
        <v>1623</v>
      </c>
    </row>
    <row r="42" spans="1:5" s="293" customFormat="1" ht="21.75" customHeight="1">
      <c r="A42" s="289">
        <v>16774</v>
      </c>
      <c r="B42" s="272" t="s">
        <v>1467</v>
      </c>
      <c r="C42" s="294" t="s">
        <v>1550</v>
      </c>
      <c r="D42" s="69">
        <v>21.25</v>
      </c>
      <c r="E42" s="292" t="s">
        <v>1623</v>
      </c>
    </row>
    <row r="43" spans="1:5" s="293" customFormat="1" ht="21.75" customHeight="1">
      <c r="A43" s="289">
        <v>13210</v>
      </c>
      <c r="B43" s="272" t="s">
        <v>1467</v>
      </c>
      <c r="C43" s="294" t="s">
        <v>673</v>
      </c>
      <c r="D43" s="69">
        <v>25</v>
      </c>
      <c r="E43" s="292" t="s">
        <v>1624</v>
      </c>
    </row>
    <row r="44" spans="1:5" s="293" customFormat="1" ht="21.75" customHeight="1">
      <c r="A44" s="289">
        <v>36608</v>
      </c>
      <c r="B44" s="272" t="s">
        <v>1467</v>
      </c>
      <c r="C44" s="296" t="s">
        <v>1538</v>
      </c>
      <c r="D44" s="69">
        <v>30</v>
      </c>
      <c r="E44" s="292" t="s">
        <v>1625</v>
      </c>
    </row>
    <row r="45" spans="1:5" s="293" customFormat="1" ht="21.75" customHeight="1">
      <c r="A45" s="289">
        <v>36599</v>
      </c>
      <c r="B45" s="272" t="s">
        <v>1467</v>
      </c>
      <c r="C45" s="294" t="s">
        <v>1542</v>
      </c>
      <c r="D45" s="69">
        <v>32.5</v>
      </c>
      <c r="E45" s="292" t="s">
        <v>1626</v>
      </c>
    </row>
    <row r="46" spans="1:5" s="293" customFormat="1" ht="21.75" customHeight="1">
      <c r="A46" s="289" t="s">
        <v>1481</v>
      </c>
      <c r="B46" s="272" t="s">
        <v>1474</v>
      </c>
      <c r="C46" s="295" t="s">
        <v>1483</v>
      </c>
      <c r="D46" s="69">
        <v>35</v>
      </c>
      <c r="E46" s="292" t="s">
        <v>1627</v>
      </c>
    </row>
    <row r="47" spans="1:5" s="293" customFormat="1" ht="21.75" customHeight="1">
      <c r="A47" s="289" t="s">
        <v>1628</v>
      </c>
      <c r="B47" s="272" t="s">
        <v>1474</v>
      </c>
      <c r="C47" s="295" t="s">
        <v>1479</v>
      </c>
      <c r="D47" s="69">
        <v>37.5</v>
      </c>
      <c r="E47" s="292" t="s">
        <v>1629</v>
      </c>
    </row>
    <row r="48" spans="1:5" s="293" customFormat="1" ht="21.75" customHeight="1">
      <c r="A48" s="289" t="s">
        <v>1485</v>
      </c>
      <c r="B48" s="272" t="s">
        <v>1474</v>
      </c>
      <c r="C48" s="295" t="s">
        <v>1486</v>
      </c>
      <c r="D48" s="69">
        <v>40</v>
      </c>
      <c r="E48" s="292" t="s">
        <v>1630</v>
      </c>
    </row>
    <row r="49" spans="1:5" s="293" customFormat="1" ht="21.75" customHeight="1">
      <c r="A49" s="289" t="s">
        <v>1499</v>
      </c>
      <c r="B49" s="272" t="s">
        <v>1474</v>
      </c>
      <c r="C49" s="295" t="s">
        <v>1500</v>
      </c>
      <c r="D49" s="69">
        <v>55</v>
      </c>
      <c r="E49" s="292" t="s">
        <v>1631</v>
      </c>
    </row>
    <row r="50" spans="1:5" s="293" customFormat="1" ht="21.75" customHeight="1" thickBot="1">
      <c r="A50" s="297" t="s">
        <v>1632</v>
      </c>
      <c r="B50" s="298" t="s">
        <v>1474</v>
      </c>
      <c r="C50" s="116" t="s">
        <v>1633</v>
      </c>
      <c r="D50" s="299">
        <v>57.5</v>
      </c>
      <c r="E50" s="300" t="s">
        <v>1634</v>
      </c>
    </row>
    <row r="51" spans="1:5" ht="12.75">
      <c r="A51" s="175"/>
      <c r="D51" s="180"/>
      <c r="E51" s="287"/>
    </row>
  </sheetData>
  <mergeCells count="5">
    <mergeCell ref="A1:E1"/>
    <mergeCell ref="A2:A3"/>
    <mergeCell ref="B2:B3"/>
    <mergeCell ref="C2:C3"/>
    <mergeCell ref="D2:E2"/>
  </mergeCells>
  <printOptions gridLines="1" horizontalCentered="1"/>
  <pageMargins left="0" right="0" top="0.3937007874015748" bottom="0.5905511811023623" header="0.5118110236220472" footer="0.31496062992125984"/>
  <pageSetup horizontalDpi="600" verticalDpi="600" orientation="portrait" paperSize="9" r:id="rId1"/>
  <headerFooter alignWithMargins="0">
    <oddFooter>&amp;RTabelle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H8" sqref="H8"/>
    </sheetView>
  </sheetViews>
  <sheetFormatPr defaultColWidth="11.421875" defaultRowHeight="12.75"/>
  <cols>
    <col min="1" max="1" width="13.7109375" style="0" customWidth="1"/>
    <col min="2" max="2" width="9.7109375" style="0" customWidth="1"/>
    <col min="3" max="3" width="28.7109375" style="0" customWidth="1"/>
    <col min="4" max="5" width="11.7109375" style="0" customWidth="1"/>
  </cols>
  <sheetData>
    <row r="1" spans="1:5" ht="66.75" customHeight="1" thickBot="1">
      <c r="A1" s="316" t="s">
        <v>1643</v>
      </c>
      <c r="B1" s="317"/>
      <c r="C1" s="317"/>
      <c r="D1" s="317"/>
      <c r="E1" s="317"/>
    </row>
    <row r="2" spans="1:5" s="136" customFormat="1" ht="24.75" customHeight="1">
      <c r="A2" s="377" t="s">
        <v>462</v>
      </c>
      <c r="B2" s="331" t="s">
        <v>1432</v>
      </c>
      <c r="C2" s="321" t="s">
        <v>463</v>
      </c>
      <c r="D2" s="339" t="s">
        <v>1614</v>
      </c>
      <c r="E2" s="340"/>
    </row>
    <row r="3" spans="1:5" s="233" customFormat="1" ht="37.5" customHeight="1" thickBot="1">
      <c r="A3" s="378"/>
      <c r="B3" s="333"/>
      <c r="C3" s="323"/>
      <c r="D3" s="17" t="s">
        <v>1615</v>
      </c>
      <c r="E3" s="288" t="s">
        <v>1616</v>
      </c>
    </row>
    <row r="4" spans="1:5" s="233" customFormat="1" ht="21.75" customHeight="1">
      <c r="A4" s="235" t="s">
        <v>1472</v>
      </c>
      <c r="B4" s="301" t="s">
        <v>1474</v>
      </c>
      <c r="C4" s="294" t="s">
        <v>1475</v>
      </c>
      <c r="D4" s="68">
        <v>3.75</v>
      </c>
      <c r="E4" s="295" t="s">
        <v>1617</v>
      </c>
    </row>
    <row r="5" spans="1:5" s="233" customFormat="1" ht="21.75" customHeight="1">
      <c r="A5" s="235" t="s">
        <v>1488</v>
      </c>
      <c r="B5" s="301" t="s">
        <v>1474</v>
      </c>
      <c r="C5" s="294" t="s">
        <v>1490</v>
      </c>
      <c r="D5" s="68">
        <v>8.75</v>
      </c>
      <c r="E5" s="295" t="s">
        <v>1618</v>
      </c>
    </row>
    <row r="6" spans="1:5" s="233" customFormat="1" ht="21.75" customHeight="1">
      <c r="A6" s="235" t="s">
        <v>1594</v>
      </c>
      <c r="B6" s="302" t="s">
        <v>1465</v>
      </c>
      <c r="C6" s="294" t="s">
        <v>1779</v>
      </c>
      <c r="D6" s="68">
        <v>10</v>
      </c>
      <c r="E6" s="295" t="s">
        <v>1619</v>
      </c>
    </row>
    <row r="7" spans="1:5" s="233" customFormat="1" ht="21.75" customHeight="1">
      <c r="A7" s="235" t="s">
        <v>1492</v>
      </c>
      <c r="B7" s="301" t="s">
        <v>1474</v>
      </c>
      <c r="C7" s="294" t="s">
        <v>1493</v>
      </c>
      <c r="D7" s="68">
        <v>15</v>
      </c>
      <c r="E7" s="295" t="s">
        <v>1620</v>
      </c>
    </row>
    <row r="8" spans="1:5" s="233" customFormat="1" ht="21.75" customHeight="1">
      <c r="A8" s="235" t="s">
        <v>1495</v>
      </c>
      <c r="B8" s="301" t="s">
        <v>1474</v>
      </c>
      <c r="C8" s="294" t="s">
        <v>1497</v>
      </c>
      <c r="D8" s="68">
        <v>17</v>
      </c>
      <c r="E8" s="295" t="s">
        <v>1620</v>
      </c>
    </row>
    <row r="9" spans="1:5" s="233" customFormat="1" ht="21.75" customHeight="1">
      <c r="A9" s="235" t="s">
        <v>1272</v>
      </c>
      <c r="B9" s="302" t="s">
        <v>1465</v>
      </c>
      <c r="C9" s="296" t="s">
        <v>1597</v>
      </c>
      <c r="D9" s="68">
        <v>17.5</v>
      </c>
      <c r="E9" s="295" t="s">
        <v>1620</v>
      </c>
    </row>
    <row r="10" spans="1:5" s="233" customFormat="1" ht="21.75" customHeight="1">
      <c r="A10" s="235" t="s">
        <v>1097</v>
      </c>
      <c r="B10" s="302" t="s">
        <v>1465</v>
      </c>
      <c r="C10" s="296" t="s">
        <v>1596</v>
      </c>
      <c r="D10" s="68">
        <v>32.5</v>
      </c>
      <c r="E10" s="295" t="s">
        <v>1635</v>
      </c>
    </row>
    <row r="11" spans="1:5" s="233" customFormat="1" ht="21.75" customHeight="1">
      <c r="A11" s="235" t="s">
        <v>1481</v>
      </c>
      <c r="B11" s="301" t="s">
        <v>1474</v>
      </c>
      <c r="C11" s="294" t="s">
        <v>1483</v>
      </c>
      <c r="D11" s="68">
        <v>35</v>
      </c>
      <c r="E11" s="295" t="s">
        <v>1635</v>
      </c>
    </row>
    <row r="12" spans="1:5" s="233" customFormat="1" ht="21.75" customHeight="1">
      <c r="A12" s="235" t="s">
        <v>1085</v>
      </c>
      <c r="B12" s="302" t="s">
        <v>1465</v>
      </c>
      <c r="C12" s="296" t="s">
        <v>1595</v>
      </c>
      <c r="D12" s="68">
        <v>35</v>
      </c>
      <c r="E12" s="295" t="s">
        <v>1636</v>
      </c>
    </row>
    <row r="13" spans="1:5" s="233" customFormat="1" ht="21.75" customHeight="1">
      <c r="A13" s="235" t="s">
        <v>1477</v>
      </c>
      <c r="B13" s="301" t="s">
        <v>1474</v>
      </c>
      <c r="C13" s="294" t="s">
        <v>1479</v>
      </c>
      <c r="D13" s="68">
        <v>37.5</v>
      </c>
      <c r="E13" s="295" t="s">
        <v>1637</v>
      </c>
    </row>
    <row r="14" spans="1:5" s="233" customFormat="1" ht="21.75" customHeight="1">
      <c r="A14" s="235" t="s">
        <v>1638</v>
      </c>
      <c r="B14" s="301" t="s">
        <v>1474</v>
      </c>
      <c r="C14" s="294" t="s">
        <v>1486</v>
      </c>
      <c r="D14" s="68">
        <v>40</v>
      </c>
      <c r="E14" s="295" t="s">
        <v>1639</v>
      </c>
    </row>
    <row r="15" spans="1:5" s="233" customFormat="1" ht="21.75" customHeight="1">
      <c r="A15" s="235" t="s">
        <v>1303</v>
      </c>
      <c r="B15" s="302" t="s">
        <v>1465</v>
      </c>
      <c r="C15" s="296" t="s">
        <v>1598</v>
      </c>
      <c r="D15" s="68">
        <v>41.25</v>
      </c>
      <c r="E15" s="295" t="s">
        <v>1639</v>
      </c>
    </row>
    <row r="16" spans="1:5" s="233" customFormat="1" ht="21.75" customHeight="1">
      <c r="A16" s="235" t="s">
        <v>1045</v>
      </c>
      <c r="B16" s="302" t="s">
        <v>1465</v>
      </c>
      <c r="C16" s="294" t="s">
        <v>1046</v>
      </c>
      <c r="D16" s="68">
        <v>42.5</v>
      </c>
      <c r="E16" s="295" t="s">
        <v>1639</v>
      </c>
    </row>
    <row r="17" spans="1:5" ht="21.75" customHeight="1">
      <c r="A17" s="235" t="s">
        <v>1317</v>
      </c>
      <c r="B17" s="302" t="s">
        <v>1465</v>
      </c>
      <c r="C17" s="296" t="s">
        <v>1599</v>
      </c>
      <c r="D17" s="68">
        <v>50</v>
      </c>
      <c r="E17" s="303" t="s">
        <v>1640</v>
      </c>
    </row>
    <row r="18" spans="1:5" s="287" customFormat="1" ht="21.75" customHeight="1">
      <c r="A18" s="235" t="s">
        <v>1337</v>
      </c>
      <c r="B18" s="302" t="s">
        <v>1465</v>
      </c>
      <c r="C18" s="296" t="s">
        <v>1601</v>
      </c>
      <c r="D18" s="68">
        <v>52.5</v>
      </c>
      <c r="E18" s="303" t="s">
        <v>1640</v>
      </c>
    </row>
    <row r="19" spans="1:5" s="304" customFormat="1" ht="21.75" customHeight="1">
      <c r="A19" s="235" t="s">
        <v>1499</v>
      </c>
      <c r="B19" s="301" t="s">
        <v>1474</v>
      </c>
      <c r="C19" s="294" t="s">
        <v>1500</v>
      </c>
      <c r="D19" s="68">
        <v>55</v>
      </c>
      <c r="E19" s="295" t="s">
        <v>1640</v>
      </c>
    </row>
    <row r="20" spans="1:5" s="304" customFormat="1" ht="21.75" customHeight="1">
      <c r="A20" s="235" t="s">
        <v>1632</v>
      </c>
      <c r="B20" s="301" t="s">
        <v>1474</v>
      </c>
      <c r="C20" s="294" t="s">
        <v>1633</v>
      </c>
      <c r="D20" s="68">
        <v>57.5</v>
      </c>
      <c r="E20" s="295" t="s">
        <v>1641</v>
      </c>
    </row>
    <row r="21" spans="1:5" ht="21.75" customHeight="1" thickBot="1">
      <c r="A21" s="245" t="s">
        <v>1321</v>
      </c>
      <c r="B21" s="305" t="s">
        <v>1465</v>
      </c>
      <c r="C21" s="306" t="s">
        <v>1600</v>
      </c>
      <c r="D21" s="105">
        <v>60</v>
      </c>
      <c r="E21" s="307" t="s">
        <v>1641</v>
      </c>
    </row>
    <row r="22" spans="2:5" ht="12.75">
      <c r="B22" s="287"/>
      <c r="D22" s="287"/>
      <c r="E22" s="287"/>
    </row>
  </sheetData>
  <sheetProtection/>
  <mergeCells count="5">
    <mergeCell ref="A1:E1"/>
    <mergeCell ref="A2:A3"/>
    <mergeCell ref="B2:B3"/>
    <mergeCell ref="C2:C3"/>
    <mergeCell ref="D2:E2"/>
  </mergeCells>
  <printOptions gridLines="1" horizontalCentered="1"/>
  <pageMargins left="0" right="0" top="0.984251968503937" bottom="0.5905511811023623" header="0.5118110236220472" footer="0.31496062992125984"/>
  <pageSetup horizontalDpi="600" verticalDpi="600" orientation="portrait" paperSize="9" r:id="rId1"/>
  <headerFooter alignWithMargins="0">
    <oddFooter>&amp;RTabelle 17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0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6.7109375" style="4" customWidth="1"/>
    <col min="2" max="2" width="10.7109375" style="1" customWidth="1"/>
    <col min="3" max="3" width="12.7109375" style="3" customWidth="1"/>
    <col min="4" max="4" width="12.7109375" style="2" customWidth="1"/>
    <col min="5" max="5" width="35.7109375" style="2" customWidth="1"/>
    <col min="6" max="6" width="12.7109375" style="16" customWidth="1"/>
    <col min="7" max="7" width="20.7109375" style="3" customWidth="1"/>
    <col min="8" max="8" width="22.57421875" style="1" customWidth="1"/>
    <col min="9" max="16384" width="11.421875" style="1" customWidth="1"/>
  </cols>
  <sheetData>
    <row r="1" spans="1:7" s="117" customFormat="1" ht="52.5" customHeight="1" thickBot="1">
      <c r="A1" s="379" t="s">
        <v>1002</v>
      </c>
      <c r="B1" s="317"/>
      <c r="C1" s="317"/>
      <c r="D1" s="317"/>
      <c r="E1" s="317"/>
      <c r="F1" s="317"/>
      <c r="G1" s="317"/>
    </row>
    <row r="2" spans="1:7" s="7" customFormat="1" ht="24.75" customHeight="1">
      <c r="A2" s="320" t="s">
        <v>460</v>
      </c>
      <c r="B2" s="321" t="s">
        <v>461</v>
      </c>
      <c r="C2" s="324" t="s">
        <v>462</v>
      </c>
      <c r="D2" s="327" t="s">
        <v>45</v>
      </c>
      <c r="E2" s="309" t="s">
        <v>463</v>
      </c>
      <c r="F2" s="339" t="s">
        <v>464</v>
      </c>
      <c r="G2" s="340"/>
    </row>
    <row r="3" spans="1:7" s="8" customFormat="1" ht="24.75" customHeight="1">
      <c r="A3" s="314"/>
      <c r="B3" s="322"/>
      <c r="C3" s="325"/>
      <c r="D3" s="312"/>
      <c r="E3" s="310"/>
      <c r="F3" s="341" t="s">
        <v>485</v>
      </c>
      <c r="G3" s="342"/>
    </row>
    <row r="4" spans="1:7" s="8" customFormat="1" ht="45.75" customHeight="1" thickBot="1">
      <c r="A4" s="315"/>
      <c r="B4" s="323"/>
      <c r="C4" s="326"/>
      <c r="D4" s="308"/>
      <c r="E4" s="311"/>
      <c r="F4" s="17" t="s">
        <v>496</v>
      </c>
      <c r="G4" s="81" t="s">
        <v>494</v>
      </c>
    </row>
    <row r="5" spans="1:7" s="59" customFormat="1" ht="21.75" customHeight="1">
      <c r="A5" s="31">
        <v>241</v>
      </c>
      <c r="B5" s="39">
        <v>2564</v>
      </c>
      <c r="C5" s="21" t="s">
        <v>153</v>
      </c>
      <c r="D5" s="77" t="s">
        <v>101</v>
      </c>
      <c r="E5" s="32" t="s">
        <v>154</v>
      </c>
      <c r="F5" s="67">
        <v>2.13</v>
      </c>
      <c r="G5" s="83" t="s">
        <v>66</v>
      </c>
    </row>
    <row r="6" spans="1:7" s="59" customFormat="1" ht="21.75" customHeight="1">
      <c r="A6" s="31">
        <v>242</v>
      </c>
      <c r="B6" s="39">
        <v>2562</v>
      </c>
      <c r="C6" s="21" t="s">
        <v>151</v>
      </c>
      <c r="D6" s="77" t="s">
        <v>101</v>
      </c>
      <c r="E6" s="32" t="s">
        <v>152</v>
      </c>
      <c r="F6" s="67">
        <v>1.6</v>
      </c>
      <c r="G6" s="83" t="s">
        <v>66</v>
      </c>
    </row>
    <row r="7" spans="1:7" s="59" customFormat="1" ht="21.75" customHeight="1">
      <c r="A7" s="31">
        <v>243</v>
      </c>
      <c r="B7" s="39">
        <v>2792</v>
      </c>
      <c r="C7" s="21" t="s">
        <v>304</v>
      </c>
      <c r="D7" s="77" t="s">
        <v>101</v>
      </c>
      <c r="E7" s="32" t="s">
        <v>305</v>
      </c>
      <c r="F7" s="67">
        <v>0</v>
      </c>
      <c r="G7" s="82" t="s">
        <v>303</v>
      </c>
    </row>
    <row r="8" spans="1:7" s="59" customFormat="1" ht="21.75" customHeight="1">
      <c r="A8" s="31">
        <v>244</v>
      </c>
      <c r="B8" s="39">
        <v>2698</v>
      </c>
      <c r="C8" s="21" t="s">
        <v>242</v>
      </c>
      <c r="D8" s="77" t="s">
        <v>101</v>
      </c>
      <c r="E8" s="32" t="s">
        <v>243</v>
      </c>
      <c r="F8" s="67">
        <v>0.25</v>
      </c>
      <c r="G8" s="82" t="s">
        <v>437</v>
      </c>
    </row>
    <row r="9" spans="1:7" s="59" customFormat="1" ht="21.75" customHeight="1">
      <c r="A9" s="31">
        <v>245</v>
      </c>
      <c r="B9" s="39">
        <v>2658</v>
      </c>
      <c r="C9" s="21" t="s">
        <v>217</v>
      </c>
      <c r="D9" s="77" t="s">
        <v>101</v>
      </c>
      <c r="E9" s="32">
        <v>1277</v>
      </c>
      <c r="F9" s="67">
        <v>2.05</v>
      </c>
      <c r="G9" s="83" t="s">
        <v>293</v>
      </c>
    </row>
    <row r="10" spans="1:7" s="59" customFormat="1" ht="21.75" customHeight="1">
      <c r="A10" s="31">
        <v>246</v>
      </c>
      <c r="B10" s="39">
        <v>2675</v>
      </c>
      <c r="C10" s="21" t="s">
        <v>226</v>
      </c>
      <c r="D10" s="77" t="s">
        <v>101</v>
      </c>
      <c r="E10" s="32">
        <v>3412</v>
      </c>
      <c r="F10" s="67">
        <v>1.35</v>
      </c>
      <c r="G10" s="82" t="s">
        <v>109</v>
      </c>
    </row>
    <row r="11" spans="1:7" s="59" customFormat="1" ht="21.75" customHeight="1">
      <c r="A11" s="31">
        <v>247</v>
      </c>
      <c r="B11" s="39">
        <v>2677</v>
      </c>
      <c r="C11" s="21" t="s">
        <v>227</v>
      </c>
      <c r="D11" s="77" t="s">
        <v>101</v>
      </c>
      <c r="E11" s="32">
        <v>2497</v>
      </c>
      <c r="F11" s="67">
        <v>0.38</v>
      </c>
      <c r="G11" s="82" t="s">
        <v>437</v>
      </c>
    </row>
    <row r="12" spans="1:7" s="59" customFormat="1" ht="21.75" customHeight="1">
      <c r="A12" s="31">
        <v>248</v>
      </c>
      <c r="B12" s="39">
        <v>2688</v>
      </c>
      <c r="C12" s="21" t="s">
        <v>233</v>
      </c>
      <c r="D12" s="77" t="s">
        <v>101</v>
      </c>
      <c r="E12" s="32">
        <v>2463</v>
      </c>
      <c r="F12" s="67">
        <v>1.85</v>
      </c>
      <c r="G12" s="82" t="s">
        <v>437</v>
      </c>
    </row>
    <row r="13" spans="1:7" s="59" customFormat="1" ht="21.75" customHeight="1">
      <c r="A13" s="31">
        <v>249</v>
      </c>
      <c r="B13" s="39">
        <v>2766</v>
      </c>
      <c r="C13" s="21" t="s">
        <v>285</v>
      </c>
      <c r="D13" s="77" t="s">
        <v>101</v>
      </c>
      <c r="E13" s="32" t="s">
        <v>286</v>
      </c>
      <c r="F13" s="67">
        <v>0</v>
      </c>
      <c r="G13" s="82" t="s">
        <v>437</v>
      </c>
    </row>
    <row r="14" spans="1:7" s="59" customFormat="1" ht="21.75" customHeight="1">
      <c r="A14" s="31">
        <v>250</v>
      </c>
      <c r="B14" s="39">
        <v>2573</v>
      </c>
      <c r="C14" s="21" t="s">
        <v>158</v>
      </c>
      <c r="D14" s="77" t="s">
        <v>101</v>
      </c>
      <c r="E14" s="32">
        <v>2931</v>
      </c>
      <c r="F14" s="67">
        <v>1.2</v>
      </c>
      <c r="G14" s="83" t="s">
        <v>293</v>
      </c>
    </row>
    <row r="15" spans="1:7" s="59" customFormat="1" ht="21.75" customHeight="1">
      <c r="A15" s="31">
        <v>251</v>
      </c>
      <c r="B15" s="39">
        <v>2571</v>
      </c>
      <c r="C15" s="21" t="s">
        <v>157</v>
      </c>
      <c r="D15" s="77" t="s">
        <v>101</v>
      </c>
      <c r="E15" s="32">
        <v>2935</v>
      </c>
      <c r="F15" s="67">
        <v>1.68</v>
      </c>
      <c r="G15" s="83" t="s">
        <v>66</v>
      </c>
    </row>
    <row r="16" spans="1:7" s="59" customFormat="1" ht="21.75" customHeight="1">
      <c r="A16" s="31">
        <v>252</v>
      </c>
      <c r="B16" s="39">
        <v>2534</v>
      </c>
      <c r="C16" s="21" t="s">
        <v>130</v>
      </c>
      <c r="D16" s="77" t="s">
        <v>101</v>
      </c>
      <c r="E16" s="32">
        <v>2938</v>
      </c>
      <c r="F16" s="67">
        <v>2.7</v>
      </c>
      <c r="G16" s="82" t="s">
        <v>437</v>
      </c>
    </row>
    <row r="17" spans="1:7" s="59" customFormat="1" ht="21.75" customHeight="1">
      <c r="A17" s="31">
        <v>253</v>
      </c>
      <c r="B17" s="39">
        <v>2709</v>
      </c>
      <c r="C17" s="21" t="s">
        <v>249</v>
      </c>
      <c r="D17" s="77" t="s">
        <v>101</v>
      </c>
      <c r="E17" s="32" t="s">
        <v>250</v>
      </c>
      <c r="F17" s="67">
        <v>0</v>
      </c>
      <c r="G17" s="82" t="s">
        <v>437</v>
      </c>
    </row>
    <row r="18" spans="1:7" s="59" customFormat="1" ht="21.75" customHeight="1">
      <c r="A18" s="31">
        <v>254</v>
      </c>
      <c r="B18" s="39">
        <v>2707</v>
      </c>
      <c r="C18" s="21" t="s">
        <v>247</v>
      </c>
      <c r="D18" s="77" t="s">
        <v>101</v>
      </c>
      <c r="E18" s="32" t="s">
        <v>248</v>
      </c>
      <c r="F18" s="67">
        <v>0.18</v>
      </c>
      <c r="G18" s="82" t="s">
        <v>437</v>
      </c>
    </row>
    <row r="19" spans="1:7" s="59" customFormat="1" ht="21.75" customHeight="1">
      <c r="A19" s="31">
        <v>255</v>
      </c>
      <c r="B19" s="39">
        <v>2690</v>
      </c>
      <c r="C19" s="21" t="s">
        <v>234</v>
      </c>
      <c r="D19" s="77" t="s">
        <v>101</v>
      </c>
      <c r="E19" s="32" t="s">
        <v>235</v>
      </c>
      <c r="F19" s="67">
        <v>0.63</v>
      </c>
      <c r="G19" s="82" t="s">
        <v>437</v>
      </c>
    </row>
    <row r="20" spans="1:7" s="59" customFormat="1" ht="21.75" customHeight="1">
      <c r="A20" s="31">
        <v>256</v>
      </c>
      <c r="B20" s="39">
        <v>2718</v>
      </c>
      <c r="C20" s="21" t="s">
        <v>255</v>
      </c>
      <c r="D20" s="77" t="s">
        <v>101</v>
      </c>
      <c r="E20" s="32" t="s">
        <v>256</v>
      </c>
      <c r="F20" s="67">
        <v>7.25</v>
      </c>
      <c r="G20" s="83" t="s">
        <v>443</v>
      </c>
    </row>
    <row r="21" spans="1:7" s="59" customFormat="1" ht="21.75" customHeight="1">
      <c r="A21" s="31">
        <v>257</v>
      </c>
      <c r="B21" s="39">
        <v>2588</v>
      </c>
      <c r="C21" s="21" t="s">
        <v>169</v>
      </c>
      <c r="D21" s="77" t="s">
        <v>101</v>
      </c>
      <c r="E21" s="32" t="s">
        <v>169</v>
      </c>
      <c r="F21" s="67">
        <v>1.03</v>
      </c>
      <c r="G21" s="82" t="s">
        <v>109</v>
      </c>
    </row>
    <row r="22" spans="1:7" s="59" customFormat="1" ht="21.75" customHeight="1">
      <c r="A22" s="31">
        <v>258</v>
      </c>
      <c r="B22" s="39">
        <v>2724</v>
      </c>
      <c r="C22" s="21" t="s">
        <v>261</v>
      </c>
      <c r="D22" s="77" t="s">
        <v>101</v>
      </c>
      <c r="E22" s="32" t="s">
        <v>262</v>
      </c>
      <c r="F22" s="67">
        <v>1.8</v>
      </c>
      <c r="G22" s="82" t="s">
        <v>263</v>
      </c>
    </row>
    <row r="23" spans="1:7" s="59" customFormat="1" ht="21.75" customHeight="1">
      <c r="A23" s="31">
        <v>259</v>
      </c>
      <c r="B23" s="39">
        <v>2556</v>
      </c>
      <c r="C23" s="21" t="s">
        <v>145</v>
      </c>
      <c r="D23" s="77" t="s">
        <v>101</v>
      </c>
      <c r="E23" s="32" t="s">
        <v>146</v>
      </c>
      <c r="F23" s="67">
        <v>0.93</v>
      </c>
      <c r="G23" s="82" t="s">
        <v>437</v>
      </c>
    </row>
    <row r="24" spans="1:7" s="59" customFormat="1" ht="21.75" customHeight="1">
      <c r="A24" s="31">
        <v>260</v>
      </c>
      <c r="B24" s="39">
        <v>2545</v>
      </c>
      <c r="C24" s="21" t="s">
        <v>137</v>
      </c>
      <c r="D24" s="77" t="s">
        <v>101</v>
      </c>
      <c r="E24" s="32" t="s">
        <v>138</v>
      </c>
      <c r="F24" s="67">
        <v>1.1</v>
      </c>
      <c r="G24" s="82" t="s">
        <v>437</v>
      </c>
    </row>
    <row r="25" spans="1:7" s="59" customFormat="1" ht="21.75" customHeight="1">
      <c r="A25" s="31">
        <v>261</v>
      </c>
      <c r="B25" s="39">
        <v>2547</v>
      </c>
      <c r="C25" s="21" t="s">
        <v>139</v>
      </c>
      <c r="D25" s="77" t="s">
        <v>101</v>
      </c>
      <c r="E25" s="32" t="s">
        <v>140</v>
      </c>
      <c r="F25" s="67">
        <v>1.1</v>
      </c>
      <c r="G25" s="83" t="s">
        <v>66</v>
      </c>
    </row>
    <row r="26" spans="1:7" s="59" customFormat="1" ht="21.75" customHeight="1">
      <c r="A26" s="31">
        <v>262</v>
      </c>
      <c r="B26" s="39">
        <v>2549</v>
      </c>
      <c r="C26" s="21" t="s">
        <v>141</v>
      </c>
      <c r="D26" s="77" t="s">
        <v>101</v>
      </c>
      <c r="E26" s="32" t="s">
        <v>142</v>
      </c>
      <c r="F26" s="67">
        <v>1.8</v>
      </c>
      <c r="G26" s="83" t="s">
        <v>293</v>
      </c>
    </row>
    <row r="27" spans="1:7" s="59" customFormat="1" ht="21.75" customHeight="1">
      <c r="A27" s="31">
        <v>263</v>
      </c>
      <c r="B27" s="39">
        <v>2781</v>
      </c>
      <c r="C27" s="21" t="s">
        <v>297</v>
      </c>
      <c r="D27" s="77" t="s">
        <v>101</v>
      </c>
      <c r="E27" s="32" t="s">
        <v>298</v>
      </c>
      <c r="F27" s="67">
        <v>0</v>
      </c>
      <c r="G27" s="82" t="s">
        <v>293</v>
      </c>
    </row>
    <row r="28" spans="1:7" s="59" customFormat="1" ht="21.75" customHeight="1">
      <c r="A28" s="31">
        <v>264</v>
      </c>
      <c r="B28" s="39">
        <v>2783</v>
      </c>
      <c r="C28" s="21" t="s">
        <v>297</v>
      </c>
      <c r="D28" s="77" t="s">
        <v>101</v>
      </c>
      <c r="E28" s="32" t="s">
        <v>299</v>
      </c>
      <c r="F28" s="67">
        <v>0.35</v>
      </c>
      <c r="G28" s="82" t="s">
        <v>437</v>
      </c>
    </row>
    <row r="29" spans="1:7" s="59" customFormat="1" ht="21.75" customHeight="1">
      <c r="A29" s="31">
        <v>265</v>
      </c>
      <c r="B29" s="39">
        <v>2558</v>
      </c>
      <c r="C29" s="21" t="s">
        <v>147</v>
      </c>
      <c r="D29" s="77" t="s">
        <v>101</v>
      </c>
      <c r="E29" s="32" t="s">
        <v>148</v>
      </c>
      <c r="F29" s="67">
        <v>1.08</v>
      </c>
      <c r="G29" s="82" t="s">
        <v>289</v>
      </c>
    </row>
    <row r="30" spans="1:7" s="59" customFormat="1" ht="21.75" customHeight="1">
      <c r="A30" s="31">
        <v>266</v>
      </c>
      <c r="B30" s="39">
        <v>2543</v>
      </c>
      <c r="C30" s="21" t="s">
        <v>135</v>
      </c>
      <c r="D30" s="77" t="s">
        <v>101</v>
      </c>
      <c r="E30" s="32" t="s">
        <v>136</v>
      </c>
      <c r="F30" s="67">
        <v>1.45</v>
      </c>
      <c r="G30" s="83" t="s">
        <v>66</v>
      </c>
    </row>
    <row r="31" spans="1:7" s="15" customFormat="1" ht="21.75" customHeight="1">
      <c r="A31" s="31">
        <v>267</v>
      </c>
      <c r="B31" s="75">
        <v>3300</v>
      </c>
      <c r="C31" s="21">
        <v>37355</v>
      </c>
      <c r="D31" s="78" t="s">
        <v>47</v>
      </c>
      <c r="E31" s="20" t="s">
        <v>38</v>
      </c>
      <c r="F31" s="69">
        <v>4.68</v>
      </c>
      <c r="G31" s="82" t="s">
        <v>293</v>
      </c>
    </row>
    <row r="32" spans="1:7" s="15" customFormat="1" ht="21.75" customHeight="1">
      <c r="A32" s="31">
        <v>268</v>
      </c>
      <c r="B32" s="75">
        <v>3238</v>
      </c>
      <c r="C32" s="63" t="s">
        <v>17</v>
      </c>
      <c r="D32" s="78" t="s">
        <v>47</v>
      </c>
      <c r="E32" s="61" t="s">
        <v>18</v>
      </c>
      <c r="F32" s="68" t="s">
        <v>324</v>
      </c>
      <c r="G32" s="82" t="s">
        <v>293</v>
      </c>
    </row>
    <row r="33" spans="1:7" s="15" customFormat="1" ht="21.75" customHeight="1">
      <c r="A33" s="31">
        <v>269</v>
      </c>
      <c r="B33" s="75">
        <v>3209</v>
      </c>
      <c r="C33" s="63" t="s">
        <v>3</v>
      </c>
      <c r="D33" s="78" t="s">
        <v>47</v>
      </c>
      <c r="E33" s="62" t="s">
        <v>4</v>
      </c>
      <c r="F33" s="70" t="s">
        <v>318</v>
      </c>
      <c r="G33" s="82" t="s">
        <v>293</v>
      </c>
    </row>
    <row r="34" spans="1:7" s="15" customFormat="1" ht="21.75" customHeight="1">
      <c r="A34" s="31">
        <v>270</v>
      </c>
      <c r="B34" s="75">
        <v>3138</v>
      </c>
      <c r="C34" s="63" t="s">
        <v>1974</v>
      </c>
      <c r="D34" s="78" t="s">
        <v>46</v>
      </c>
      <c r="E34" s="62" t="s">
        <v>1975</v>
      </c>
      <c r="F34" s="70" t="s">
        <v>396</v>
      </c>
      <c r="G34" s="82" t="s">
        <v>293</v>
      </c>
    </row>
    <row r="35" spans="1:7" s="15" customFormat="1" ht="21.75" customHeight="1">
      <c r="A35" s="31">
        <v>271</v>
      </c>
      <c r="B35" s="75">
        <v>3147</v>
      </c>
      <c r="C35" s="63" t="s">
        <v>1979</v>
      </c>
      <c r="D35" s="78" t="s">
        <v>46</v>
      </c>
      <c r="E35" s="62" t="s">
        <v>1980</v>
      </c>
      <c r="F35" s="70" t="s">
        <v>395</v>
      </c>
      <c r="G35" s="82" t="s">
        <v>293</v>
      </c>
    </row>
    <row r="36" spans="1:7" s="15" customFormat="1" ht="21.75" customHeight="1">
      <c r="A36" s="31">
        <v>272</v>
      </c>
      <c r="B36" s="75">
        <v>3149</v>
      </c>
      <c r="C36" s="63" t="s">
        <v>1981</v>
      </c>
      <c r="D36" s="78" t="s">
        <v>46</v>
      </c>
      <c r="E36" s="62" t="s">
        <v>1982</v>
      </c>
      <c r="F36" s="70" t="s">
        <v>366</v>
      </c>
      <c r="G36" s="82" t="s">
        <v>293</v>
      </c>
    </row>
    <row r="37" spans="1:7" s="15" customFormat="1" ht="21.75" customHeight="1">
      <c r="A37" s="31">
        <v>273</v>
      </c>
      <c r="B37" s="75">
        <v>3079</v>
      </c>
      <c r="C37" s="63" t="s">
        <v>1941</v>
      </c>
      <c r="D37" s="78" t="s">
        <v>46</v>
      </c>
      <c r="E37" s="62" t="s">
        <v>1942</v>
      </c>
      <c r="F37" s="70" t="s">
        <v>388</v>
      </c>
      <c r="G37" s="82" t="s">
        <v>293</v>
      </c>
    </row>
    <row r="38" spans="1:7" s="15" customFormat="1" ht="21.75" customHeight="1">
      <c r="A38" s="31">
        <v>274</v>
      </c>
      <c r="B38" s="75">
        <v>3104</v>
      </c>
      <c r="C38" s="63" t="s">
        <v>1958</v>
      </c>
      <c r="D38" s="78" t="s">
        <v>46</v>
      </c>
      <c r="E38" s="62" t="s">
        <v>1959</v>
      </c>
      <c r="F38" s="70" t="s">
        <v>309</v>
      </c>
      <c r="G38" s="82" t="s">
        <v>293</v>
      </c>
    </row>
    <row r="39" spans="1:7" s="15" customFormat="1" ht="21.75" customHeight="1">
      <c r="A39" s="31">
        <v>275</v>
      </c>
      <c r="B39" s="75">
        <v>3106</v>
      </c>
      <c r="C39" s="63" t="s">
        <v>1960</v>
      </c>
      <c r="D39" s="78" t="s">
        <v>46</v>
      </c>
      <c r="E39" s="62" t="s">
        <v>1959</v>
      </c>
      <c r="F39" s="70" t="s">
        <v>392</v>
      </c>
      <c r="G39" s="82" t="s">
        <v>293</v>
      </c>
    </row>
    <row r="40" spans="1:7" s="60" customFormat="1" ht="21.75" customHeight="1">
      <c r="A40" s="31">
        <v>276</v>
      </c>
      <c r="B40" s="75">
        <v>3110</v>
      </c>
      <c r="C40" s="63" t="s">
        <v>1962</v>
      </c>
      <c r="D40" s="78" t="s">
        <v>46</v>
      </c>
      <c r="E40" s="62" t="s">
        <v>1797</v>
      </c>
      <c r="F40" s="70" t="s">
        <v>393</v>
      </c>
      <c r="G40" s="82" t="s">
        <v>293</v>
      </c>
    </row>
    <row r="41" spans="1:7" s="59" customFormat="1" ht="21.75" customHeight="1">
      <c r="A41" s="31">
        <v>277</v>
      </c>
      <c r="B41" s="39"/>
      <c r="C41" s="21"/>
      <c r="D41" s="77" t="s">
        <v>101</v>
      </c>
      <c r="E41" s="32">
        <v>984</v>
      </c>
      <c r="F41" s="67">
        <v>9.1</v>
      </c>
      <c r="G41" s="82" t="s">
        <v>293</v>
      </c>
    </row>
    <row r="42" spans="1:7" s="59" customFormat="1" ht="21.75" customHeight="1">
      <c r="A42" s="31">
        <v>278</v>
      </c>
      <c r="B42" s="39"/>
      <c r="C42" s="21"/>
      <c r="D42" s="77" t="s">
        <v>101</v>
      </c>
      <c r="E42" s="32" t="s">
        <v>421</v>
      </c>
      <c r="F42" s="67">
        <v>0.75</v>
      </c>
      <c r="G42" s="82" t="s">
        <v>293</v>
      </c>
    </row>
    <row r="43" spans="1:7" s="59" customFormat="1" ht="21.75" customHeight="1">
      <c r="A43" s="31">
        <v>279</v>
      </c>
      <c r="B43" s="39"/>
      <c r="C43" s="21" t="s">
        <v>423</v>
      </c>
      <c r="D43" s="77" t="s">
        <v>101</v>
      </c>
      <c r="E43" s="32" t="s">
        <v>422</v>
      </c>
      <c r="F43" s="67">
        <v>0.95</v>
      </c>
      <c r="G43" s="82" t="s">
        <v>293</v>
      </c>
    </row>
    <row r="44" spans="1:7" s="59" customFormat="1" ht="21.75" customHeight="1">
      <c r="A44" s="31">
        <v>280</v>
      </c>
      <c r="B44" s="75">
        <v>2794</v>
      </c>
      <c r="C44" s="63" t="s">
        <v>1796</v>
      </c>
      <c r="D44" s="78" t="s">
        <v>500</v>
      </c>
      <c r="E44" s="62" t="s">
        <v>1797</v>
      </c>
      <c r="F44" s="70" t="s">
        <v>43</v>
      </c>
      <c r="G44" s="82" t="s">
        <v>293</v>
      </c>
    </row>
    <row r="45" spans="1:7" s="59" customFormat="1" ht="21.75" customHeight="1">
      <c r="A45" s="31">
        <v>281</v>
      </c>
      <c r="B45" s="75">
        <v>3326</v>
      </c>
      <c r="C45" s="21">
        <v>36556</v>
      </c>
      <c r="D45" s="77" t="s">
        <v>48</v>
      </c>
      <c r="E45" s="62" t="s">
        <v>16</v>
      </c>
      <c r="F45" s="70" t="s">
        <v>350</v>
      </c>
      <c r="G45" s="82" t="s">
        <v>293</v>
      </c>
    </row>
    <row r="46" spans="1:7" s="59" customFormat="1" ht="21.75" customHeight="1">
      <c r="A46" s="31">
        <v>282</v>
      </c>
      <c r="B46" s="75">
        <v>3270</v>
      </c>
      <c r="C46" s="63" t="s">
        <v>29</v>
      </c>
      <c r="D46" s="78" t="s">
        <v>47</v>
      </c>
      <c r="E46" s="61" t="s">
        <v>30</v>
      </c>
      <c r="F46" s="68" t="s">
        <v>330</v>
      </c>
      <c r="G46" s="82" t="s">
        <v>293</v>
      </c>
    </row>
    <row r="47" spans="1:7" s="59" customFormat="1" ht="21.75" customHeight="1">
      <c r="A47" s="31">
        <v>283</v>
      </c>
      <c r="B47" s="75">
        <v>3225</v>
      </c>
      <c r="C47" s="63" t="s">
        <v>11</v>
      </c>
      <c r="D47" s="78" t="s">
        <v>47</v>
      </c>
      <c r="E47" s="64" t="s">
        <v>12</v>
      </c>
      <c r="F47" s="70" t="s">
        <v>43</v>
      </c>
      <c r="G47" s="82" t="s">
        <v>293</v>
      </c>
    </row>
    <row r="48" spans="1:7" s="59" customFormat="1" ht="21.75" customHeight="1">
      <c r="A48" s="31">
        <v>284</v>
      </c>
      <c r="B48" s="75">
        <v>3102</v>
      </c>
      <c r="C48" s="63" t="s">
        <v>1956</v>
      </c>
      <c r="D48" s="78" t="s">
        <v>46</v>
      </c>
      <c r="E48" s="62" t="s">
        <v>1957</v>
      </c>
      <c r="F48" s="70" t="s">
        <v>43</v>
      </c>
      <c r="G48" s="82" t="s">
        <v>293</v>
      </c>
    </row>
    <row r="49" spans="1:7" s="59" customFormat="1" ht="21.75" customHeight="1">
      <c r="A49" s="31">
        <v>285</v>
      </c>
      <c r="B49" s="75">
        <v>3108</v>
      </c>
      <c r="C49" s="63" t="s">
        <v>1961</v>
      </c>
      <c r="D49" s="78" t="s">
        <v>46</v>
      </c>
      <c r="E49" s="62" t="s">
        <v>1799</v>
      </c>
      <c r="F49" s="70" t="s">
        <v>43</v>
      </c>
      <c r="G49" s="82" t="s">
        <v>293</v>
      </c>
    </row>
    <row r="50" spans="1:7" s="59" customFormat="1" ht="21.75" customHeight="1">
      <c r="A50" s="31">
        <v>286</v>
      </c>
      <c r="B50" s="75">
        <v>2887</v>
      </c>
      <c r="C50" s="63" t="s">
        <v>1849</v>
      </c>
      <c r="D50" s="78" t="s">
        <v>46</v>
      </c>
      <c r="E50" s="62" t="s">
        <v>1850</v>
      </c>
      <c r="F50" s="70" t="s">
        <v>358</v>
      </c>
      <c r="G50" s="82" t="s">
        <v>293</v>
      </c>
    </row>
    <row r="51" spans="1:7" s="59" customFormat="1" ht="21.75" customHeight="1">
      <c r="A51" s="31">
        <v>287</v>
      </c>
      <c r="B51" s="75">
        <v>2889</v>
      </c>
      <c r="C51" s="63" t="s">
        <v>1851</v>
      </c>
      <c r="D51" s="78" t="s">
        <v>46</v>
      </c>
      <c r="E51" s="62" t="s">
        <v>1826</v>
      </c>
      <c r="F51" s="70" t="s">
        <v>359</v>
      </c>
      <c r="G51" s="82" t="s">
        <v>293</v>
      </c>
    </row>
    <row r="52" spans="1:7" s="59" customFormat="1" ht="21.75" customHeight="1">
      <c r="A52" s="31">
        <v>288</v>
      </c>
      <c r="B52" s="75">
        <v>2894</v>
      </c>
      <c r="C52" s="63" t="s">
        <v>1852</v>
      </c>
      <c r="D52" s="78" t="s">
        <v>46</v>
      </c>
      <c r="E52" s="62" t="s">
        <v>1853</v>
      </c>
      <c r="F52" s="70" t="s">
        <v>360</v>
      </c>
      <c r="G52" s="82" t="s">
        <v>293</v>
      </c>
    </row>
    <row r="53" spans="1:7" s="59" customFormat="1" ht="21.75" customHeight="1">
      <c r="A53" s="31">
        <v>289</v>
      </c>
      <c r="B53" s="75">
        <v>2896</v>
      </c>
      <c r="C53" s="63" t="s">
        <v>1854</v>
      </c>
      <c r="D53" s="78" t="s">
        <v>46</v>
      </c>
      <c r="E53" s="62" t="s">
        <v>1826</v>
      </c>
      <c r="F53" s="70" t="s">
        <v>361</v>
      </c>
      <c r="G53" s="82" t="s">
        <v>293</v>
      </c>
    </row>
    <row r="54" spans="1:7" s="59" customFormat="1" ht="21.75" customHeight="1">
      <c r="A54" s="31">
        <v>290</v>
      </c>
      <c r="B54" s="75">
        <v>2900</v>
      </c>
      <c r="C54" s="63" t="s">
        <v>1856</v>
      </c>
      <c r="D54" s="78" t="s">
        <v>46</v>
      </c>
      <c r="E54" s="62" t="s">
        <v>1826</v>
      </c>
      <c r="F54" s="70" t="s">
        <v>43</v>
      </c>
      <c r="G54" s="82" t="s">
        <v>293</v>
      </c>
    </row>
    <row r="55" spans="1:7" s="59" customFormat="1" ht="21.75" customHeight="1">
      <c r="A55" s="31">
        <v>291</v>
      </c>
      <c r="B55" s="75">
        <v>3115</v>
      </c>
      <c r="C55" s="63" t="s">
        <v>1963</v>
      </c>
      <c r="D55" s="78" t="s">
        <v>46</v>
      </c>
      <c r="E55" s="62" t="s">
        <v>1886</v>
      </c>
      <c r="F55" s="70" t="s">
        <v>43</v>
      </c>
      <c r="G55" s="82" t="s">
        <v>293</v>
      </c>
    </row>
    <row r="56" spans="1:7" s="59" customFormat="1" ht="21.75" customHeight="1">
      <c r="A56" s="31">
        <v>292</v>
      </c>
      <c r="B56" s="75">
        <v>3117</v>
      </c>
      <c r="C56" s="63" t="s">
        <v>1964</v>
      </c>
      <c r="D56" s="78" t="s">
        <v>46</v>
      </c>
      <c r="E56" s="62" t="s">
        <v>1965</v>
      </c>
      <c r="F56" s="70" t="s">
        <v>394</v>
      </c>
      <c r="G56" s="82" t="s">
        <v>293</v>
      </c>
    </row>
    <row r="57" spans="1:7" s="59" customFormat="1" ht="21.75" customHeight="1">
      <c r="A57" s="31">
        <v>293</v>
      </c>
      <c r="B57" s="75">
        <v>3125</v>
      </c>
      <c r="C57" s="63" t="s">
        <v>1969</v>
      </c>
      <c r="D57" s="78" t="s">
        <v>46</v>
      </c>
      <c r="E57" s="62" t="s">
        <v>1886</v>
      </c>
      <c r="F57" s="70" t="s">
        <v>43</v>
      </c>
      <c r="G57" s="82" t="s">
        <v>293</v>
      </c>
    </row>
    <row r="58" spans="1:7" s="59" customFormat="1" ht="21.75" customHeight="1">
      <c r="A58" s="31">
        <v>294</v>
      </c>
      <c r="B58" s="75">
        <v>3130</v>
      </c>
      <c r="C58" s="63" t="s">
        <v>1970</v>
      </c>
      <c r="D58" s="78" t="s">
        <v>46</v>
      </c>
      <c r="E58" s="62" t="s">
        <v>1971</v>
      </c>
      <c r="F58" s="70" t="s">
        <v>395</v>
      </c>
      <c r="G58" s="82" t="s">
        <v>293</v>
      </c>
    </row>
    <row r="59" spans="1:7" s="59" customFormat="1" ht="21.75" customHeight="1">
      <c r="A59" s="31">
        <v>295</v>
      </c>
      <c r="B59" s="75">
        <v>3132</v>
      </c>
      <c r="C59" s="63" t="s">
        <v>1972</v>
      </c>
      <c r="D59" s="78" t="s">
        <v>46</v>
      </c>
      <c r="E59" s="62" t="s">
        <v>1886</v>
      </c>
      <c r="F59" s="70" t="s">
        <v>43</v>
      </c>
      <c r="G59" s="82" t="s">
        <v>293</v>
      </c>
    </row>
    <row r="60" spans="1:7" s="59" customFormat="1" ht="21.75" customHeight="1">
      <c r="A60" s="31">
        <v>296</v>
      </c>
      <c r="B60" s="75">
        <v>3134</v>
      </c>
      <c r="C60" s="63" t="s">
        <v>1973</v>
      </c>
      <c r="D60" s="78" t="s">
        <v>46</v>
      </c>
      <c r="E60" s="62" t="s">
        <v>1952</v>
      </c>
      <c r="F60" s="70" t="s">
        <v>43</v>
      </c>
      <c r="G60" s="82" t="s">
        <v>293</v>
      </c>
    </row>
    <row r="61" spans="1:7" s="59" customFormat="1" ht="21.75" customHeight="1">
      <c r="A61" s="31">
        <v>297</v>
      </c>
      <c r="B61" s="75">
        <v>2913</v>
      </c>
      <c r="C61" s="63" t="s">
        <v>1861</v>
      </c>
      <c r="D61" s="78" t="s">
        <v>46</v>
      </c>
      <c r="E61" s="62" t="s">
        <v>1838</v>
      </c>
      <c r="F61" s="70" t="s">
        <v>366</v>
      </c>
      <c r="G61" s="82" t="s">
        <v>293</v>
      </c>
    </row>
    <row r="62" spans="1:7" s="59" customFormat="1" ht="21.75" customHeight="1">
      <c r="A62" s="31">
        <v>298</v>
      </c>
      <c r="B62" s="75">
        <v>2915</v>
      </c>
      <c r="C62" s="63" t="s">
        <v>1862</v>
      </c>
      <c r="D62" s="78" t="s">
        <v>46</v>
      </c>
      <c r="E62" s="62" t="s">
        <v>1838</v>
      </c>
      <c r="F62" s="70" t="s">
        <v>367</v>
      </c>
      <c r="G62" s="82" t="s">
        <v>293</v>
      </c>
    </row>
    <row r="63" spans="1:7" s="59" customFormat="1" ht="21.75" customHeight="1">
      <c r="A63" s="31">
        <v>299</v>
      </c>
      <c r="B63" s="75">
        <v>2917</v>
      </c>
      <c r="C63" s="63" t="s">
        <v>1863</v>
      </c>
      <c r="D63" s="78" t="s">
        <v>46</v>
      </c>
      <c r="E63" s="62" t="s">
        <v>1826</v>
      </c>
      <c r="F63" s="70" t="s">
        <v>368</v>
      </c>
      <c r="G63" s="82" t="s">
        <v>293</v>
      </c>
    </row>
    <row r="64" spans="1:7" s="59" customFormat="1" ht="21.75" customHeight="1">
      <c r="A64" s="31">
        <v>300</v>
      </c>
      <c r="B64" s="75">
        <v>2919</v>
      </c>
      <c r="C64" s="63" t="s">
        <v>1864</v>
      </c>
      <c r="D64" s="78" t="s">
        <v>46</v>
      </c>
      <c r="E64" s="62" t="s">
        <v>1826</v>
      </c>
      <c r="F64" s="70" t="s">
        <v>369</v>
      </c>
      <c r="G64" s="82" t="s">
        <v>293</v>
      </c>
    </row>
    <row r="65" spans="1:7" s="59" customFormat="1" ht="21.75" customHeight="1">
      <c r="A65" s="31">
        <v>301</v>
      </c>
      <c r="B65" s="75">
        <v>2924</v>
      </c>
      <c r="C65" s="63" t="s">
        <v>1865</v>
      </c>
      <c r="D65" s="78" t="s">
        <v>46</v>
      </c>
      <c r="E65" s="62" t="s">
        <v>1826</v>
      </c>
      <c r="F65" s="70" t="s">
        <v>370</v>
      </c>
      <c r="G65" s="82" t="s">
        <v>293</v>
      </c>
    </row>
    <row r="66" spans="1:7" s="59" customFormat="1" ht="21.75" customHeight="1">
      <c r="A66" s="31">
        <v>302</v>
      </c>
      <c r="B66" s="75">
        <v>2926</v>
      </c>
      <c r="C66" s="63" t="s">
        <v>1866</v>
      </c>
      <c r="D66" s="78" t="s">
        <v>46</v>
      </c>
      <c r="E66" s="62" t="s">
        <v>1826</v>
      </c>
      <c r="F66" s="70" t="s">
        <v>43</v>
      </c>
      <c r="G66" s="82" t="s">
        <v>293</v>
      </c>
    </row>
    <row r="67" spans="1:7" s="59" customFormat="1" ht="21.75" customHeight="1">
      <c r="A67" s="31">
        <v>303</v>
      </c>
      <c r="B67" s="75">
        <v>2932</v>
      </c>
      <c r="C67" s="63" t="s">
        <v>1867</v>
      </c>
      <c r="D67" s="78" t="s">
        <v>46</v>
      </c>
      <c r="E67" s="62" t="s">
        <v>1826</v>
      </c>
      <c r="F67" s="70" t="s">
        <v>371</v>
      </c>
      <c r="G67" s="82" t="s">
        <v>293</v>
      </c>
    </row>
    <row r="68" spans="1:7" s="59" customFormat="1" ht="21.75" customHeight="1">
      <c r="A68" s="31">
        <v>304</v>
      </c>
      <c r="B68" s="75">
        <v>2934</v>
      </c>
      <c r="C68" s="63" t="s">
        <v>1868</v>
      </c>
      <c r="D68" s="78" t="s">
        <v>46</v>
      </c>
      <c r="E68" s="62" t="s">
        <v>1826</v>
      </c>
      <c r="F68" s="70" t="s">
        <v>372</v>
      </c>
      <c r="G68" s="82" t="s">
        <v>293</v>
      </c>
    </row>
    <row r="69" spans="1:7" s="59" customFormat="1" ht="21.75" customHeight="1">
      <c r="A69" s="31">
        <v>305</v>
      </c>
      <c r="B69" s="75">
        <v>2939</v>
      </c>
      <c r="C69" s="63" t="s">
        <v>1869</v>
      </c>
      <c r="D69" s="78" t="s">
        <v>46</v>
      </c>
      <c r="E69" s="62" t="s">
        <v>1826</v>
      </c>
      <c r="F69" s="70" t="s">
        <v>43</v>
      </c>
      <c r="G69" s="82" t="s">
        <v>293</v>
      </c>
    </row>
    <row r="70" spans="1:7" s="59" customFormat="1" ht="21.75" customHeight="1">
      <c r="A70" s="31">
        <v>306</v>
      </c>
      <c r="B70" s="75">
        <v>2954</v>
      </c>
      <c r="C70" s="63" t="s">
        <v>1873</v>
      </c>
      <c r="D70" s="78" t="s">
        <v>46</v>
      </c>
      <c r="E70" s="62" t="s">
        <v>1871</v>
      </c>
      <c r="F70" s="70" t="s">
        <v>43</v>
      </c>
      <c r="G70" s="82" t="s">
        <v>293</v>
      </c>
    </row>
    <row r="71" spans="1:7" s="59" customFormat="1" ht="21.75" customHeight="1">
      <c r="A71" s="31">
        <v>307</v>
      </c>
      <c r="B71" s="75">
        <v>2958</v>
      </c>
      <c r="C71" s="63" t="s">
        <v>1875</v>
      </c>
      <c r="D71" s="78" t="s">
        <v>46</v>
      </c>
      <c r="E71" s="62" t="s">
        <v>1876</v>
      </c>
      <c r="F71" s="70" t="s">
        <v>43</v>
      </c>
      <c r="G71" s="82" t="s">
        <v>293</v>
      </c>
    </row>
    <row r="72" spans="1:7" s="59" customFormat="1" ht="21.75" customHeight="1">
      <c r="A72" s="31">
        <v>308</v>
      </c>
      <c r="B72" s="75">
        <v>2972</v>
      </c>
      <c r="C72" s="63" t="s">
        <v>1883</v>
      </c>
      <c r="D72" s="78" t="s">
        <v>46</v>
      </c>
      <c r="E72" s="62" t="s">
        <v>1884</v>
      </c>
      <c r="F72" s="70" t="s">
        <v>375</v>
      </c>
      <c r="G72" s="82" t="s">
        <v>293</v>
      </c>
    </row>
    <row r="73" spans="1:7" s="59" customFormat="1" ht="21.75" customHeight="1">
      <c r="A73" s="31">
        <v>309</v>
      </c>
      <c r="B73" s="75">
        <v>2985</v>
      </c>
      <c r="C73" s="63" t="s">
        <v>1891</v>
      </c>
      <c r="D73" s="78" t="s">
        <v>46</v>
      </c>
      <c r="E73" s="62" t="s">
        <v>1826</v>
      </c>
      <c r="F73" s="70" t="s">
        <v>43</v>
      </c>
      <c r="G73" s="82" t="s">
        <v>293</v>
      </c>
    </row>
    <row r="74" spans="1:7" s="59" customFormat="1" ht="21.75" customHeight="1">
      <c r="A74" s="31">
        <v>310</v>
      </c>
      <c r="B74" s="75">
        <v>2991</v>
      </c>
      <c r="C74" s="63" t="s">
        <v>1894</v>
      </c>
      <c r="D74" s="78" t="s">
        <v>46</v>
      </c>
      <c r="E74" s="62" t="s">
        <v>1895</v>
      </c>
      <c r="F74" s="70" t="s">
        <v>43</v>
      </c>
      <c r="G74" s="82" t="s">
        <v>293</v>
      </c>
    </row>
    <row r="75" spans="1:7" s="59" customFormat="1" ht="21.75" customHeight="1">
      <c r="A75" s="31">
        <v>311</v>
      </c>
      <c r="B75" s="75">
        <v>2998</v>
      </c>
      <c r="C75" s="63" t="s">
        <v>1897</v>
      </c>
      <c r="D75" s="78" t="s">
        <v>46</v>
      </c>
      <c r="E75" s="62" t="s">
        <v>1898</v>
      </c>
      <c r="F75" s="70" t="s">
        <v>345</v>
      </c>
      <c r="G75" s="82" t="s">
        <v>293</v>
      </c>
    </row>
    <row r="76" spans="1:7" s="59" customFormat="1" ht="21.75" customHeight="1">
      <c r="A76" s="31">
        <v>312</v>
      </c>
      <c r="B76" s="75">
        <v>3000</v>
      </c>
      <c r="C76" s="63" t="s">
        <v>1899</v>
      </c>
      <c r="D76" s="78" t="s">
        <v>46</v>
      </c>
      <c r="E76" s="62" t="s">
        <v>1818</v>
      </c>
      <c r="F76" s="70" t="s">
        <v>43</v>
      </c>
      <c r="G76" s="82" t="s">
        <v>293</v>
      </c>
    </row>
    <row r="77" spans="1:7" s="59" customFormat="1" ht="21.75" customHeight="1">
      <c r="A77" s="31">
        <v>313</v>
      </c>
      <c r="B77" s="75">
        <v>3006</v>
      </c>
      <c r="C77" s="63" t="s">
        <v>1903</v>
      </c>
      <c r="D77" s="78" t="s">
        <v>46</v>
      </c>
      <c r="E77" s="62" t="s">
        <v>1826</v>
      </c>
      <c r="F77" s="70" t="s">
        <v>43</v>
      </c>
      <c r="G77" s="82" t="s">
        <v>293</v>
      </c>
    </row>
    <row r="78" spans="1:7" s="59" customFormat="1" ht="21.75" customHeight="1">
      <c r="A78" s="31">
        <v>314</v>
      </c>
      <c r="B78" s="75">
        <v>3011</v>
      </c>
      <c r="C78" s="63" t="s">
        <v>1904</v>
      </c>
      <c r="D78" s="78" t="s">
        <v>46</v>
      </c>
      <c r="E78" s="62" t="s">
        <v>1831</v>
      </c>
      <c r="F78" s="70" t="s">
        <v>43</v>
      </c>
      <c r="G78" s="82" t="s">
        <v>293</v>
      </c>
    </row>
    <row r="79" spans="1:7" s="59" customFormat="1" ht="21.75" customHeight="1">
      <c r="A79" s="31">
        <v>315</v>
      </c>
      <c r="B79" s="75">
        <v>3015</v>
      </c>
      <c r="C79" s="63" t="s">
        <v>1906</v>
      </c>
      <c r="D79" s="78" t="s">
        <v>46</v>
      </c>
      <c r="E79" s="62" t="s">
        <v>1907</v>
      </c>
      <c r="F79" s="70" t="s">
        <v>43</v>
      </c>
      <c r="G79" s="82" t="s">
        <v>293</v>
      </c>
    </row>
    <row r="80" spans="1:7" s="59" customFormat="1" ht="21.75" customHeight="1">
      <c r="A80" s="31">
        <v>316</v>
      </c>
      <c r="B80" s="75">
        <v>3017</v>
      </c>
      <c r="C80" s="63" t="s">
        <v>1908</v>
      </c>
      <c r="D80" s="78" t="s">
        <v>46</v>
      </c>
      <c r="E80" s="62" t="s">
        <v>1909</v>
      </c>
      <c r="F80" s="70" t="s">
        <v>43</v>
      </c>
      <c r="G80" s="82" t="s">
        <v>293</v>
      </c>
    </row>
    <row r="81" spans="1:7" s="59" customFormat="1" ht="21.75" customHeight="1">
      <c r="A81" s="31">
        <v>317</v>
      </c>
      <c r="B81" s="75">
        <v>3019</v>
      </c>
      <c r="C81" s="63" t="s">
        <v>1910</v>
      </c>
      <c r="D81" s="78" t="s">
        <v>46</v>
      </c>
      <c r="E81" s="61" t="s">
        <v>1911</v>
      </c>
      <c r="F81" s="68" t="s">
        <v>379</v>
      </c>
      <c r="G81" s="82" t="s">
        <v>293</v>
      </c>
    </row>
    <row r="82" spans="1:7" s="59" customFormat="1" ht="21.75" customHeight="1">
      <c r="A82" s="31">
        <v>318</v>
      </c>
      <c r="B82" s="75">
        <v>3030</v>
      </c>
      <c r="C82" s="63" t="s">
        <v>1916</v>
      </c>
      <c r="D82" s="78" t="s">
        <v>46</v>
      </c>
      <c r="E82" s="62" t="s">
        <v>1818</v>
      </c>
      <c r="F82" s="70" t="s">
        <v>381</v>
      </c>
      <c r="G82" s="82" t="s">
        <v>293</v>
      </c>
    </row>
    <row r="83" spans="1:7" s="59" customFormat="1" ht="21.75" customHeight="1">
      <c r="A83" s="31">
        <v>319</v>
      </c>
      <c r="B83" s="75">
        <v>3041</v>
      </c>
      <c r="C83" s="63" t="s">
        <v>1920</v>
      </c>
      <c r="D83" s="78" t="s">
        <v>46</v>
      </c>
      <c r="E83" s="62" t="s">
        <v>1921</v>
      </c>
      <c r="F83" s="70" t="s">
        <v>43</v>
      </c>
      <c r="G83" s="82" t="s">
        <v>293</v>
      </c>
    </row>
    <row r="84" spans="1:7" s="59" customFormat="1" ht="21.75" customHeight="1">
      <c r="A84" s="31">
        <v>320</v>
      </c>
      <c r="B84" s="75">
        <v>3058</v>
      </c>
      <c r="C84" s="63" t="s">
        <v>1931</v>
      </c>
      <c r="D84" s="78" t="s">
        <v>46</v>
      </c>
      <c r="E84" s="62" t="s">
        <v>1932</v>
      </c>
      <c r="F84" s="70" t="s">
        <v>385</v>
      </c>
      <c r="G84" s="82" t="s">
        <v>293</v>
      </c>
    </row>
    <row r="85" spans="1:7" s="59" customFormat="1" ht="21.75" customHeight="1">
      <c r="A85" s="31">
        <v>321</v>
      </c>
      <c r="B85" s="75">
        <v>3060</v>
      </c>
      <c r="C85" s="63" t="s">
        <v>1933</v>
      </c>
      <c r="D85" s="78" t="s">
        <v>46</v>
      </c>
      <c r="E85" s="62" t="s">
        <v>1821</v>
      </c>
      <c r="F85" s="70" t="s">
        <v>43</v>
      </c>
      <c r="G85" s="82" t="s">
        <v>293</v>
      </c>
    </row>
    <row r="86" spans="1:7" s="59" customFormat="1" ht="21.75" customHeight="1">
      <c r="A86" s="31">
        <v>322</v>
      </c>
      <c r="B86" s="75">
        <v>3062</v>
      </c>
      <c r="C86" s="63" t="s">
        <v>1934</v>
      </c>
      <c r="D86" s="78" t="s">
        <v>46</v>
      </c>
      <c r="E86" s="62" t="s">
        <v>1935</v>
      </c>
      <c r="F86" s="70" t="s">
        <v>43</v>
      </c>
      <c r="G86" s="82" t="s">
        <v>293</v>
      </c>
    </row>
    <row r="87" spans="1:7" s="59" customFormat="1" ht="21.75" customHeight="1">
      <c r="A87" s="31">
        <v>323</v>
      </c>
      <c r="B87" s="75">
        <v>3075</v>
      </c>
      <c r="C87" s="63" t="s">
        <v>1939</v>
      </c>
      <c r="D87" s="78" t="s">
        <v>46</v>
      </c>
      <c r="E87" s="62" t="s">
        <v>1818</v>
      </c>
      <c r="F87" s="70" t="s">
        <v>345</v>
      </c>
      <c r="G87" s="82" t="s">
        <v>293</v>
      </c>
    </row>
    <row r="88" spans="1:7" s="59" customFormat="1" ht="21.75" customHeight="1">
      <c r="A88" s="31">
        <v>324</v>
      </c>
      <c r="B88" s="75">
        <v>2835</v>
      </c>
      <c r="C88" s="63" t="s">
        <v>1822</v>
      </c>
      <c r="D88" s="78" t="s">
        <v>46</v>
      </c>
      <c r="E88" s="62" t="s">
        <v>1818</v>
      </c>
      <c r="F88" s="70" t="s">
        <v>345</v>
      </c>
      <c r="G88" s="82" t="s">
        <v>293</v>
      </c>
    </row>
    <row r="89" spans="1:7" s="59" customFormat="1" ht="21.75" customHeight="1">
      <c r="A89" s="31">
        <v>325</v>
      </c>
      <c r="B89" s="75">
        <v>2837</v>
      </c>
      <c r="C89" s="63" t="s">
        <v>1823</v>
      </c>
      <c r="D89" s="78" t="s">
        <v>46</v>
      </c>
      <c r="E89" s="62" t="s">
        <v>1824</v>
      </c>
      <c r="F89" s="70" t="s">
        <v>346</v>
      </c>
      <c r="G89" s="82" t="s">
        <v>293</v>
      </c>
    </row>
    <row r="90" spans="1:7" s="59" customFormat="1" ht="21.75" customHeight="1">
      <c r="A90" s="31">
        <v>326</v>
      </c>
      <c r="B90" s="75">
        <v>2839</v>
      </c>
      <c r="C90" s="63" t="s">
        <v>1825</v>
      </c>
      <c r="D90" s="78" t="s">
        <v>46</v>
      </c>
      <c r="E90" s="62" t="s">
        <v>1826</v>
      </c>
      <c r="F90" s="70" t="s">
        <v>43</v>
      </c>
      <c r="G90" s="82" t="s">
        <v>293</v>
      </c>
    </row>
    <row r="91" spans="1:7" s="59" customFormat="1" ht="21.75" customHeight="1">
      <c r="A91" s="31">
        <v>327</v>
      </c>
      <c r="B91" s="75">
        <v>2845</v>
      </c>
      <c r="C91" s="63" t="s">
        <v>1829</v>
      </c>
      <c r="D91" s="78" t="s">
        <v>46</v>
      </c>
      <c r="E91" s="62" t="s">
        <v>1826</v>
      </c>
      <c r="F91" s="70" t="s">
        <v>43</v>
      </c>
      <c r="G91" s="82" t="s">
        <v>293</v>
      </c>
    </row>
    <row r="92" spans="1:7" s="59" customFormat="1" ht="21.75" customHeight="1">
      <c r="A92" s="31">
        <v>328</v>
      </c>
      <c r="B92" s="75">
        <v>2850</v>
      </c>
      <c r="C92" s="63" t="s">
        <v>1830</v>
      </c>
      <c r="D92" s="78" t="s">
        <v>46</v>
      </c>
      <c r="E92" s="62" t="s">
        <v>1831</v>
      </c>
      <c r="F92" s="70" t="s">
        <v>43</v>
      </c>
      <c r="G92" s="82" t="s">
        <v>293</v>
      </c>
    </row>
    <row r="93" spans="1:7" s="59" customFormat="1" ht="21.75" customHeight="1">
      <c r="A93" s="31">
        <v>329</v>
      </c>
      <c r="B93" s="75">
        <v>2852</v>
      </c>
      <c r="C93" s="63" t="s">
        <v>1832</v>
      </c>
      <c r="D93" s="78" t="s">
        <v>46</v>
      </c>
      <c r="E93" s="62" t="s">
        <v>1831</v>
      </c>
      <c r="F93" s="70" t="s">
        <v>43</v>
      </c>
      <c r="G93" s="82" t="s">
        <v>293</v>
      </c>
    </row>
    <row r="94" spans="1:7" s="59" customFormat="1" ht="21.75" customHeight="1">
      <c r="A94" s="31">
        <v>330</v>
      </c>
      <c r="B94" s="75">
        <v>2854</v>
      </c>
      <c r="C94" s="63" t="s">
        <v>1833</v>
      </c>
      <c r="D94" s="78" t="s">
        <v>46</v>
      </c>
      <c r="E94" s="62" t="s">
        <v>1826</v>
      </c>
      <c r="F94" s="70" t="s">
        <v>347</v>
      </c>
      <c r="G94" s="82" t="s">
        <v>293</v>
      </c>
    </row>
    <row r="95" spans="1:7" s="59" customFormat="1" ht="21.75" customHeight="1">
      <c r="A95" s="31">
        <v>331</v>
      </c>
      <c r="B95" s="75">
        <v>2855</v>
      </c>
      <c r="C95" s="63" t="s">
        <v>1834</v>
      </c>
      <c r="D95" s="78" t="s">
        <v>46</v>
      </c>
      <c r="E95" s="62" t="s">
        <v>1826</v>
      </c>
      <c r="F95" s="70" t="s">
        <v>348</v>
      </c>
      <c r="G95" s="82" t="s">
        <v>293</v>
      </c>
    </row>
    <row r="96" spans="1:7" s="59" customFormat="1" ht="21.75" customHeight="1">
      <c r="A96" s="31">
        <v>332</v>
      </c>
      <c r="B96" s="75">
        <v>2857</v>
      </c>
      <c r="C96" s="63" t="s">
        <v>1835</v>
      </c>
      <c r="D96" s="78" t="s">
        <v>46</v>
      </c>
      <c r="E96" s="62" t="s">
        <v>1826</v>
      </c>
      <c r="F96" s="70" t="s">
        <v>349</v>
      </c>
      <c r="G96" s="82" t="s">
        <v>293</v>
      </c>
    </row>
    <row r="97" spans="1:7" s="59" customFormat="1" ht="21.75" customHeight="1">
      <c r="A97" s="31">
        <v>333</v>
      </c>
      <c r="B97" s="75">
        <v>2859</v>
      </c>
      <c r="C97" s="63" t="s">
        <v>1836</v>
      </c>
      <c r="D97" s="78" t="s">
        <v>46</v>
      </c>
      <c r="E97" s="62" t="s">
        <v>1831</v>
      </c>
      <c r="F97" s="70" t="s">
        <v>43</v>
      </c>
      <c r="G97" s="82" t="s">
        <v>293</v>
      </c>
    </row>
    <row r="98" spans="1:7" s="59" customFormat="1" ht="21.75" customHeight="1">
      <c r="A98" s="31">
        <v>334</v>
      </c>
      <c r="B98" s="75">
        <v>2870</v>
      </c>
      <c r="C98" s="63" t="s">
        <v>1839</v>
      </c>
      <c r="D98" s="78" t="s">
        <v>46</v>
      </c>
      <c r="E98" s="62" t="s">
        <v>1831</v>
      </c>
      <c r="F98" s="70" t="s">
        <v>352</v>
      </c>
      <c r="G98" s="82" t="s">
        <v>293</v>
      </c>
    </row>
    <row r="99" spans="1:7" s="59" customFormat="1" ht="21.75" customHeight="1">
      <c r="A99" s="31">
        <v>335</v>
      </c>
      <c r="B99" s="75">
        <v>2872</v>
      </c>
      <c r="C99" s="63" t="s">
        <v>1840</v>
      </c>
      <c r="D99" s="78" t="s">
        <v>46</v>
      </c>
      <c r="E99" s="62" t="s">
        <v>1826</v>
      </c>
      <c r="F99" s="70" t="s">
        <v>353</v>
      </c>
      <c r="G99" s="82" t="s">
        <v>293</v>
      </c>
    </row>
    <row r="100" spans="1:7" s="59" customFormat="1" ht="21.75" customHeight="1">
      <c r="A100" s="31">
        <v>336</v>
      </c>
      <c r="B100" s="75">
        <v>2874</v>
      </c>
      <c r="C100" s="63" t="s">
        <v>1841</v>
      </c>
      <c r="D100" s="78" t="s">
        <v>46</v>
      </c>
      <c r="E100" s="62" t="s">
        <v>1831</v>
      </c>
      <c r="F100" s="70" t="s">
        <v>354</v>
      </c>
      <c r="G100" s="82" t="s">
        <v>293</v>
      </c>
    </row>
    <row r="101" spans="1:7" s="59" customFormat="1" ht="21.75" customHeight="1">
      <c r="A101" s="31">
        <v>337</v>
      </c>
      <c r="B101" s="75">
        <v>2879</v>
      </c>
      <c r="C101" s="63" t="s">
        <v>1842</v>
      </c>
      <c r="D101" s="78" t="s">
        <v>46</v>
      </c>
      <c r="E101" s="62" t="s">
        <v>1831</v>
      </c>
      <c r="F101" s="70" t="s">
        <v>355</v>
      </c>
      <c r="G101" s="82" t="s">
        <v>293</v>
      </c>
    </row>
    <row r="102" spans="1:7" s="59" customFormat="1" ht="21.75" customHeight="1">
      <c r="A102" s="31">
        <v>338</v>
      </c>
      <c r="B102" s="75">
        <v>3086</v>
      </c>
      <c r="C102" s="63" t="s">
        <v>1944</v>
      </c>
      <c r="D102" s="78" t="s">
        <v>46</v>
      </c>
      <c r="E102" s="62" t="s">
        <v>1880</v>
      </c>
      <c r="F102" s="70" t="s">
        <v>350</v>
      </c>
      <c r="G102" s="82" t="s">
        <v>293</v>
      </c>
    </row>
    <row r="103" spans="1:7" s="59" customFormat="1" ht="21.75" customHeight="1">
      <c r="A103" s="31">
        <v>339</v>
      </c>
      <c r="B103" s="75">
        <v>3093</v>
      </c>
      <c r="C103" s="63" t="s">
        <v>1951</v>
      </c>
      <c r="D103" s="78" t="s">
        <v>46</v>
      </c>
      <c r="E103" s="62" t="s">
        <v>1952</v>
      </c>
      <c r="F103" s="70" t="s">
        <v>43</v>
      </c>
      <c r="G103" s="82" t="s">
        <v>293</v>
      </c>
    </row>
    <row r="104" spans="1:7" s="59" customFormat="1" ht="21.75" customHeight="1">
      <c r="A104" s="31">
        <v>340</v>
      </c>
      <c r="B104" s="75">
        <v>3095</v>
      </c>
      <c r="C104" s="63" t="s">
        <v>1953</v>
      </c>
      <c r="D104" s="78" t="s">
        <v>46</v>
      </c>
      <c r="E104" s="62" t="s">
        <v>1954</v>
      </c>
      <c r="F104" s="70" t="s">
        <v>391</v>
      </c>
      <c r="G104" s="82" t="s">
        <v>293</v>
      </c>
    </row>
    <row r="105" spans="1:7" s="59" customFormat="1" ht="21.75" customHeight="1">
      <c r="A105" s="31">
        <v>341</v>
      </c>
      <c r="B105" s="75">
        <v>3100</v>
      </c>
      <c r="C105" s="63" t="s">
        <v>1955</v>
      </c>
      <c r="D105" s="78" t="s">
        <v>46</v>
      </c>
      <c r="E105" s="62" t="s">
        <v>1954</v>
      </c>
      <c r="F105" s="70" t="s">
        <v>43</v>
      </c>
      <c r="G105" s="82" t="s">
        <v>293</v>
      </c>
    </row>
    <row r="106" spans="1:7" s="59" customFormat="1" ht="21.75" customHeight="1">
      <c r="A106" s="31">
        <v>342</v>
      </c>
      <c r="B106" s="75">
        <v>3145</v>
      </c>
      <c r="C106" s="63" t="s">
        <v>1977</v>
      </c>
      <c r="D106" s="78" t="s">
        <v>46</v>
      </c>
      <c r="E106" s="61" t="s">
        <v>1978</v>
      </c>
      <c r="F106" s="68" t="s">
        <v>398</v>
      </c>
      <c r="G106" s="82" t="s">
        <v>293</v>
      </c>
    </row>
    <row r="107" spans="1:7" s="59" customFormat="1" ht="21.75" customHeight="1">
      <c r="A107" s="31">
        <v>343</v>
      </c>
      <c r="B107" s="75">
        <v>2904</v>
      </c>
      <c r="C107" s="63" t="s">
        <v>1858</v>
      </c>
      <c r="D107" s="78" t="s">
        <v>46</v>
      </c>
      <c r="E107" s="62" t="s">
        <v>1831</v>
      </c>
      <c r="F107" s="70" t="s">
        <v>363</v>
      </c>
      <c r="G107" s="82" t="s">
        <v>293</v>
      </c>
    </row>
    <row r="108" spans="1:7" s="59" customFormat="1" ht="21.75" customHeight="1">
      <c r="A108" s="31">
        <v>344</v>
      </c>
      <c r="B108" s="75">
        <v>2909</v>
      </c>
      <c r="C108" s="63" t="s">
        <v>1859</v>
      </c>
      <c r="D108" s="78" t="s">
        <v>46</v>
      </c>
      <c r="E108" s="62" t="s">
        <v>1853</v>
      </c>
      <c r="F108" s="70" t="s">
        <v>364</v>
      </c>
      <c r="G108" s="82" t="s">
        <v>293</v>
      </c>
    </row>
    <row r="109" spans="1:7" s="59" customFormat="1" ht="21.75" customHeight="1">
      <c r="A109" s="31">
        <v>345</v>
      </c>
      <c r="B109" s="75">
        <v>3073</v>
      </c>
      <c r="C109" s="63" t="s">
        <v>1938</v>
      </c>
      <c r="D109" s="78" t="s">
        <v>46</v>
      </c>
      <c r="E109" s="62" t="s">
        <v>1818</v>
      </c>
      <c r="F109" s="70" t="s">
        <v>385</v>
      </c>
      <c r="G109" s="82" t="s">
        <v>293</v>
      </c>
    </row>
    <row r="110" spans="1:7" s="59" customFormat="1" ht="21.75" customHeight="1">
      <c r="A110" s="31">
        <v>346</v>
      </c>
      <c r="B110" s="39">
        <v>2528</v>
      </c>
      <c r="C110" s="21" t="s">
        <v>124</v>
      </c>
      <c r="D110" s="77" t="s">
        <v>101</v>
      </c>
      <c r="E110" s="32" t="s">
        <v>125</v>
      </c>
      <c r="F110" s="67">
        <v>1.72</v>
      </c>
      <c r="G110" s="82" t="s">
        <v>293</v>
      </c>
    </row>
    <row r="111" spans="1:7" s="59" customFormat="1" ht="21.75" customHeight="1">
      <c r="A111" s="31">
        <v>347</v>
      </c>
      <c r="B111" s="75">
        <v>3389</v>
      </c>
      <c r="C111" s="63" t="s">
        <v>63</v>
      </c>
      <c r="D111" s="79" t="s">
        <v>501</v>
      </c>
      <c r="E111" s="61" t="s">
        <v>1853</v>
      </c>
      <c r="F111" s="68" t="s">
        <v>343</v>
      </c>
      <c r="G111" s="82" t="s">
        <v>293</v>
      </c>
    </row>
    <row r="112" spans="1:7" s="59" customFormat="1" ht="21.75" customHeight="1" thickBot="1">
      <c r="A112" s="37">
        <v>348</v>
      </c>
      <c r="B112" s="76">
        <v>2830</v>
      </c>
      <c r="C112" s="65" t="s">
        <v>1820</v>
      </c>
      <c r="D112" s="80" t="s">
        <v>46</v>
      </c>
      <c r="E112" s="66" t="s">
        <v>1821</v>
      </c>
      <c r="F112" s="71" t="s">
        <v>342</v>
      </c>
      <c r="G112" s="86" t="s">
        <v>293</v>
      </c>
    </row>
    <row r="113" spans="1:7" s="59" customFormat="1" ht="21.75" customHeight="1">
      <c r="A113" s="12"/>
      <c r="C113" s="19"/>
      <c r="D113" s="57"/>
      <c r="E113" s="57"/>
      <c r="F113" s="35"/>
      <c r="G113" s="19"/>
    </row>
    <row r="114" spans="1:7" s="59" customFormat="1" ht="21.75" customHeight="1">
      <c r="A114" s="12"/>
      <c r="C114" s="19"/>
      <c r="D114" s="57"/>
      <c r="E114" s="57"/>
      <c r="F114" s="35"/>
      <c r="G114" s="19"/>
    </row>
    <row r="115" spans="1:7" s="59" customFormat="1" ht="21.75" customHeight="1">
      <c r="A115" s="12"/>
      <c r="C115" s="19"/>
      <c r="D115" s="57"/>
      <c r="E115" s="57"/>
      <c r="F115" s="35"/>
      <c r="G115" s="19"/>
    </row>
    <row r="116" spans="1:7" s="59" customFormat="1" ht="21.75" customHeight="1">
      <c r="A116" s="12"/>
      <c r="C116" s="19"/>
      <c r="D116" s="57"/>
      <c r="E116" s="57"/>
      <c r="F116" s="35"/>
      <c r="G116" s="19"/>
    </row>
    <row r="117" spans="1:7" s="59" customFormat="1" ht="21.75" customHeight="1">
      <c r="A117" s="12"/>
      <c r="C117" s="19"/>
      <c r="D117" s="57"/>
      <c r="E117" s="57"/>
      <c r="F117" s="35"/>
      <c r="G117" s="19"/>
    </row>
    <row r="118" spans="1:7" s="59" customFormat="1" ht="21.75" customHeight="1">
      <c r="A118" s="12"/>
      <c r="C118" s="19"/>
      <c r="D118" s="57"/>
      <c r="E118" s="57"/>
      <c r="F118" s="35"/>
      <c r="G118" s="19"/>
    </row>
    <row r="119" spans="1:7" s="59" customFormat="1" ht="21.75" customHeight="1">
      <c r="A119" s="12"/>
      <c r="C119" s="19"/>
      <c r="D119" s="57"/>
      <c r="E119" s="57"/>
      <c r="F119" s="35"/>
      <c r="G119" s="19"/>
    </row>
    <row r="120" spans="1:7" s="59" customFormat="1" ht="21.75" customHeight="1">
      <c r="A120" s="12"/>
      <c r="C120" s="19"/>
      <c r="D120" s="57"/>
      <c r="E120" s="57"/>
      <c r="F120" s="35"/>
      <c r="G120" s="19"/>
    </row>
  </sheetData>
  <mergeCells count="8">
    <mergeCell ref="A1:G1"/>
    <mergeCell ref="E2:E4"/>
    <mergeCell ref="F2:G2"/>
    <mergeCell ref="F3:G3"/>
    <mergeCell ref="A2:A4"/>
    <mergeCell ref="B2:B4"/>
    <mergeCell ref="C2:C4"/>
    <mergeCell ref="D2:D4"/>
  </mergeCells>
  <printOptions gridLines="1" horizontalCentered="1"/>
  <pageMargins left="0" right="0" top="0.3937007874015748" bottom="0.5905511811023623" header="0.5118110236220472" footer="0.31496062992125984"/>
  <pageSetup horizontalDpi="600" verticalDpi="600" orientation="landscape" paperSize="9" r:id="rId1"/>
  <headerFooter alignWithMargins="0">
    <oddFooter>&amp;RTabelle 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90"/>
  <sheetViews>
    <sheetView workbookViewId="0" topLeftCell="D61">
      <selection activeCell="A1" sqref="A1:E1"/>
    </sheetView>
  </sheetViews>
  <sheetFormatPr defaultColWidth="11.421875" defaultRowHeight="12.75"/>
  <cols>
    <col min="1" max="1" width="9.7109375" style="0" customWidth="1"/>
    <col min="2" max="2" width="15.7109375" style="0" customWidth="1"/>
    <col min="3" max="3" width="52.7109375" style="0" customWidth="1"/>
  </cols>
  <sheetData>
    <row r="1" spans="1:3" ht="39.75" customHeight="1" thickBot="1">
      <c r="A1" s="379" t="s">
        <v>1296</v>
      </c>
      <c r="B1" s="317"/>
      <c r="C1" s="317"/>
    </row>
    <row r="2" spans="1:3" s="101" customFormat="1" ht="19.5" customHeight="1">
      <c r="A2" s="334" t="s">
        <v>461</v>
      </c>
      <c r="B2" s="346" t="s">
        <v>462</v>
      </c>
      <c r="C2" s="309" t="s">
        <v>463</v>
      </c>
    </row>
    <row r="3" spans="1:3" s="101" customFormat="1" ht="19.5" customHeight="1" thickBot="1">
      <c r="A3" s="336"/>
      <c r="B3" s="347"/>
      <c r="C3" s="311"/>
    </row>
    <row r="4" spans="1:3" s="15" customFormat="1" ht="15" customHeight="1">
      <c r="A4" s="121"/>
      <c r="B4" s="122" t="s">
        <v>518</v>
      </c>
      <c r="C4" s="123"/>
    </row>
    <row r="5" spans="1:3" s="15" customFormat="1" ht="15.75" customHeight="1">
      <c r="A5" s="26">
        <v>3428</v>
      </c>
      <c r="B5" s="124" t="s">
        <v>519</v>
      </c>
      <c r="C5" s="125" t="s">
        <v>520</v>
      </c>
    </row>
    <row r="6" spans="1:3" s="15" customFormat="1" ht="15.75" customHeight="1">
      <c r="A6" s="26">
        <v>3430</v>
      </c>
      <c r="B6" s="124" t="s">
        <v>521</v>
      </c>
      <c r="C6" s="125" t="s">
        <v>520</v>
      </c>
    </row>
    <row r="7" spans="1:3" s="15" customFormat="1" ht="15.75" customHeight="1">
      <c r="A7" s="26">
        <v>3432</v>
      </c>
      <c r="B7" s="124" t="s">
        <v>522</v>
      </c>
      <c r="C7" s="125" t="s">
        <v>523</v>
      </c>
    </row>
    <row r="8" spans="1:3" s="15" customFormat="1" ht="15.75" customHeight="1">
      <c r="A8" s="26">
        <v>3721</v>
      </c>
      <c r="B8" s="124" t="s">
        <v>524</v>
      </c>
      <c r="C8" s="125" t="s">
        <v>525</v>
      </c>
    </row>
    <row r="9" spans="1:3" s="15" customFormat="1" ht="15.75" customHeight="1">
      <c r="A9" s="26">
        <v>3734</v>
      </c>
      <c r="B9" s="124" t="s">
        <v>526</v>
      </c>
      <c r="C9" s="125" t="s">
        <v>527</v>
      </c>
    </row>
    <row r="10" spans="1:3" s="15" customFormat="1" ht="15" customHeight="1">
      <c r="A10" s="26"/>
      <c r="B10" s="126" t="s">
        <v>528</v>
      </c>
      <c r="C10" s="125"/>
    </row>
    <row r="11" spans="1:3" s="15" customFormat="1" ht="15.75" customHeight="1">
      <c r="A11" s="26">
        <v>3472</v>
      </c>
      <c r="B11" s="124" t="s">
        <v>529</v>
      </c>
      <c r="C11" s="125" t="s">
        <v>530</v>
      </c>
    </row>
    <row r="12" spans="1:3" s="15" customFormat="1" ht="15.75" customHeight="1">
      <c r="A12" s="26">
        <v>3474</v>
      </c>
      <c r="B12" s="124" t="s">
        <v>531</v>
      </c>
      <c r="C12" s="125" t="s">
        <v>532</v>
      </c>
    </row>
    <row r="13" spans="1:3" s="15" customFormat="1" ht="15.75" customHeight="1">
      <c r="A13" s="26">
        <v>3476</v>
      </c>
      <c r="B13" s="124" t="s">
        <v>533</v>
      </c>
      <c r="C13" s="125" t="s">
        <v>534</v>
      </c>
    </row>
    <row r="14" spans="1:3" s="15" customFormat="1" ht="15.75" customHeight="1">
      <c r="A14" s="26">
        <v>3478</v>
      </c>
      <c r="B14" s="124" t="s">
        <v>535</v>
      </c>
      <c r="C14" s="125" t="s">
        <v>536</v>
      </c>
    </row>
    <row r="15" spans="1:3" s="15" customFormat="1" ht="15.75" customHeight="1">
      <c r="A15" s="26">
        <v>3483</v>
      </c>
      <c r="B15" s="124" t="s">
        <v>537</v>
      </c>
      <c r="C15" s="125" t="s">
        <v>536</v>
      </c>
    </row>
    <row r="16" spans="1:3" s="15" customFormat="1" ht="15.75" customHeight="1">
      <c r="A16" s="26">
        <v>3485</v>
      </c>
      <c r="B16" s="124" t="s">
        <v>538</v>
      </c>
      <c r="C16" s="125" t="s">
        <v>539</v>
      </c>
    </row>
    <row r="17" spans="1:3" s="15" customFormat="1" ht="15.75" customHeight="1">
      <c r="A17" s="26">
        <v>3487</v>
      </c>
      <c r="B17" s="124" t="s">
        <v>540</v>
      </c>
      <c r="C17" s="125" t="s">
        <v>541</v>
      </c>
    </row>
    <row r="18" spans="1:3" s="15" customFormat="1" ht="15.75" customHeight="1">
      <c r="A18" s="26">
        <v>3489</v>
      </c>
      <c r="B18" s="124" t="s">
        <v>542</v>
      </c>
      <c r="C18" s="125" t="s">
        <v>543</v>
      </c>
    </row>
    <row r="19" spans="1:3" s="15" customFormat="1" ht="15.75" customHeight="1">
      <c r="A19" s="26">
        <v>3491</v>
      </c>
      <c r="B19" s="124" t="s">
        <v>544</v>
      </c>
      <c r="C19" s="125" t="s">
        <v>545</v>
      </c>
    </row>
    <row r="20" spans="1:3" s="15" customFormat="1" ht="15.75" customHeight="1">
      <c r="A20" s="26">
        <v>3493</v>
      </c>
      <c r="B20" s="124" t="s">
        <v>546</v>
      </c>
      <c r="C20" s="125" t="s">
        <v>547</v>
      </c>
    </row>
    <row r="21" spans="1:3" s="15" customFormat="1" ht="15.75" customHeight="1">
      <c r="A21" s="26">
        <v>3500</v>
      </c>
      <c r="B21" s="124" t="s">
        <v>548</v>
      </c>
      <c r="C21" s="125" t="s">
        <v>549</v>
      </c>
    </row>
    <row r="22" spans="1:3" s="15" customFormat="1" ht="15.75" customHeight="1">
      <c r="A22" s="26">
        <v>3502</v>
      </c>
      <c r="B22" s="124" t="s">
        <v>550</v>
      </c>
      <c r="C22" s="125" t="s">
        <v>534</v>
      </c>
    </row>
    <row r="23" spans="1:3" s="15" customFormat="1" ht="15.75" customHeight="1">
      <c r="A23" s="26">
        <v>3506</v>
      </c>
      <c r="B23" s="124" t="s">
        <v>551</v>
      </c>
      <c r="C23" s="125" t="s">
        <v>552</v>
      </c>
    </row>
    <row r="24" spans="1:3" s="15" customFormat="1" ht="15.75" customHeight="1">
      <c r="A24" s="26">
        <v>3519</v>
      </c>
      <c r="B24" s="124" t="s">
        <v>553</v>
      </c>
      <c r="C24" s="125" t="s">
        <v>534</v>
      </c>
    </row>
    <row r="25" spans="1:3" s="15" customFormat="1" ht="15.75" customHeight="1">
      <c r="A25" s="26">
        <v>3521</v>
      </c>
      <c r="B25" s="124" t="s">
        <v>554</v>
      </c>
      <c r="C25" s="125" t="s">
        <v>555</v>
      </c>
    </row>
    <row r="26" spans="1:3" s="15" customFormat="1" ht="15.75" customHeight="1">
      <c r="A26" s="26">
        <v>3523</v>
      </c>
      <c r="B26" s="124" t="s">
        <v>556</v>
      </c>
      <c r="C26" s="125" t="s">
        <v>557</v>
      </c>
    </row>
    <row r="27" spans="1:3" s="15" customFormat="1" ht="15.75" customHeight="1">
      <c r="A27" s="26">
        <v>3528</v>
      </c>
      <c r="B27" s="124" t="s">
        <v>558</v>
      </c>
      <c r="C27" s="125" t="s">
        <v>559</v>
      </c>
    </row>
    <row r="28" spans="1:3" s="15" customFormat="1" ht="15.75" customHeight="1">
      <c r="A28" s="26">
        <v>3530</v>
      </c>
      <c r="B28" s="124" t="s">
        <v>560</v>
      </c>
      <c r="C28" s="125" t="s">
        <v>561</v>
      </c>
    </row>
    <row r="29" spans="1:3" s="15" customFormat="1" ht="15.75" customHeight="1">
      <c r="A29" s="26">
        <v>3532</v>
      </c>
      <c r="B29" s="124" t="s">
        <v>562</v>
      </c>
      <c r="C29" s="125" t="s">
        <v>563</v>
      </c>
    </row>
    <row r="30" spans="1:3" s="15" customFormat="1" ht="15.75" customHeight="1">
      <c r="A30" s="26">
        <v>3534</v>
      </c>
      <c r="B30" s="124" t="s">
        <v>564</v>
      </c>
      <c r="C30" s="125" t="s">
        <v>565</v>
      </c>
    </row>
    <row r="31" spans="1:3" s="15" customFormat="1" ht="15.75" customHeight="1">
      <c r="A31" s="26">
        <v>3536</v>
      </c>
      <c r="B31" s="124" t="s">
        <v>566</v>
      </c>
      <c r="C31" s="125" t="s">
        <v>567</v>
      </c>
    </row>
    <row r="32" spans="1:3" s="15" customFormat="1" ht="15.75" customHeight="1">
      <c r="A32" s="26">
        <v>3538</v>
      </c>
      <c r="B32" s="124" t="s">
        <v>568</v>
      </c>
      <c r="C32" s="125" t="s">
        <v>536</v>
      </c>
    </row>
    <row r="33" spans="1:3" s="15" customFormat="1" ht="15.75" customHeight="1">
      <c r="A33" s="26">
        <v>3543</v>
      </c>
      <c r="B33" s="124" t="s">
        <v>569</v>
      </c>
      <c r="C33" s="125" t="s">
        <v>570</v>
      </c>
    </row>
    <row r="34" spans="1:3" s="15" customFormat="1" ht="15.75" customHeight="1">
      <c r="A34" s="26">
        <v>3545</v>
      </c>
      <c r="B34" s="124" t="s">
        <v>571</v>
      </c>
      <c r="C34" s="125" t="s">
        <v>536</v>
      </c>
    </row>
    <row r="35" spans="1:3" s="15" customFormat="1" ht="15.75" customHeight="1">
      <c r="A35" s="26">
        <v>3547</v>
      </c>
      <c r="B35" s="124" t="s">
        <v>572</v>
      </c>
      <c r="C35" s="125" t="s">
        <v>565</v>
      </c>
    </row>
    <row r="36" spans="1:3" s="15" customFormat="1" ht="15.75" customHeight="1">
      <c r="A36" s="26">
        <v>3549</v>
      </c>
      <c r="B36" s="124" t="s">
        <v>573</v>
      </c>
      <c r="C36" s="125" t="s">
        <v>565</v>
      </c>
    </row>
    <row r="37" spans="1:3" s="15" customFormat="1" ht="15.75" customHeight="1">
      <c r="A37" s="26">
        <v>3551</v>
      </c>
      <c r="B37" s="124" t="s">
        <v>574</v>
      </c>
      <c r="C37" s="125" t="s">
        <v>555</v>
      </c>
    </row>
    <row r="38" spans="1:3" s="15" customFormat="1" ht="15.75" customHeight="1">
      <c r="A38" s="26">
        <v>3553</v>
      </c>
      <c r="B38" s="124" t="s">
        <v>575</v>
      </c>
      <c r="C38" s="125" t="s">
        <v>576</v>
      </c>
    </row>
    <row r="39" spans="1:3" s="15" customFormat="1" ht="15.75" customHeight="1">
      <c r="A39" s="26">
        <v>3560</v>
      </c>
      <c r="B39" s="124" t="s">
        <v>577</v>
      </c>
      <c r="C39" s="125" t="s">
        <v>578</v>
      </c>
    </row>
    <row r="40" spans="1:3" s="15" customFormat="1" ht="15.75" customHeight="1">
      <c r="A40" s="26">
        <v>3562</v>
      </c>
      <c r="B40" s="124" t="s">
        <v>579</v>
      </c>
      <c r="C40" s="125" t="s">
        <v>580</v>
      </c>
    </row>
    <row r="41" spans="1:3" s="15" customFormat="1" ht="15.75" customHeight="1">
      <c r="A41" s="26">
        <v>3563</v>
      </c>
      <c r="B41" s="124" t="s">
        <v>581</v>
      </c>
      <c r="C41" s="125" t="s">
        <v>582</v>
      </c>
    </row>
    <row r="42" spans="1:3" s="15" customFormat="1" ht="15.75" customHeight="1">
      <c r="A42" s="26">
        <v>3565</v>
      </c>
      <c r="B42" s="124" t="s">
        <v>583</v>
      </c>
      <c r="C42" s="125" t="s">
        <v>578</v>
      </c>
    </row>
    <row r="43" spans="1:3" s="15" customFormat="1" ht="15.75" customHeight="1">
      <c r="A43" s="26">
        <v>3567</v>
      </c>
      <c r="B43" s="124" t="s">
        <v>584</v>
      </c>
      <c r="C43" s="125" t="s">
        <v>585</v>
      </c>
    </row>
    <row r="44" spans="1:3" s="15" customFormat="1" ht="15.75" customHeight="1">
      <c r="A44" s="26">
        <v>3572</v>
      </c>
      <c r="B44" s="124" t="s">
        <v>586</v>
      </c>
      <c r="C44" s="125" t="s">
        <v>587</v>
      </c>
    </row>
    <row r="45" spans="1:3" s="15" customFormat="1" ht="15.75" customHeight="1">
      <c r="A45" s="26">
        <v>3574</v>
      </c>
      <c r="B45" s="124" t="s">
        <v>588</v>
      </c>
      <c r="C45" s="125" t="s">
        <v>565</v>
      </c>
    </row>
    <row r="46" spans="1:3" s="15" customFormat="1" ht="15.75" customHeight="1">
      <c r="A46" s="26">
        <v>3576</v>
      </c>
      <c r="B46" s="124" t="s">
        <v>589</v>
      </c>
      <c r="C46" s="125" t="s">
        <v>590</v>
      </c>
    </row>
    <row r="47" spans="1:3" s="15" customFormat="1" ht="15.75" customHeight="1">
      <c r="A47" s="26">
        <v>3578</v>
      </c>
      <c r="B47" s="124" t="s">
        <v>591</v>
      </c>
      <c r="C47" s="125" t="s">
        <v>592</v>
      </c>
    </row>
    <row r="48" spans="1:3" s="15" customFormat="1" ht="15.75" customHeight="1">
      <c r="A48" s="26">
        <v>3580</v>
      </c>
      <c r="B48" s="124" t="s">
        <v>593</v>
      </c>
      <c r="C48" s="125" t="s">
        <v>594</v>
      </c>
    </row>
    <row r="49" spans="1:3" s="15" customFormat="1" ht="15.75" customHeight="1">
      <c r="A49" s="26">
        <v>3582</v>
      </c>
      <c r="B49" s="124" t="s">
        <v>595</v>
      </c>
      <c r="C49" s="125" t="s">
        <v>592</v>
      </c>
    </row>
    <row r="50" spans="1:3" s="15" customFormat="1" ht="15.75" customHeight="1">
      <c r="A50" s="26">
        <v>3587</v>
      </c>
      <c r="B50" s="124" t="s">
        <v>596</v>
      </c>
      <c r="C50" s="125" t="s">
        <v>565</v>
      </c>
    </row>
    <row r="51" spans="1:3" s="15" customFormat="1" ht="15.75" customHeight="1">
      <c r="A51" s="26">
        <v>3589</v>
      </c>
      <c r="B51" s="124" t="s">
        <v>597</v>
      </c>
      <c r="C51" s="125" t="s">
        <v>536</v>
      </c>
    </row>
    <row r="52" spans="1:3" s="15" customFormat="1" ht="15.75" customHeight="1">
      <c r="A52" s="26">
        <v>3591</v>
      </c>
      <c r="B52" s="124" t="s">
        <v>598</v>
      </c>
      <c r="C52" s="125" t="s">
        <v>536</v>
      </c>
    </row>
    <row r="53" spans="1:3" s="15" customFormat="1" ht="15.75" customHeight="1">
      <c r="A53" s="26">
        <v>3593</v>
      </c>
      <c r="B53" s="124" t="s">
        <v>599</v>
      </c>
      <c r="C53" s="125" t="s">
        <v>565</v>
      </c>
    </row>
    <row r="54" spans="1:3" s="15" customFormat="1" ht="15.75" customHeight="1">
      <c r="A54" s="26">
        <v>3595</v>
      </c>
      <c r="B54" s="124" t="s">
        <v>600</v>
      </c>
      <c r="C54" s="125" t="s">
        <v>565</v>
      </c>
    </row>
    <row r="55" spans="1:3" s="15" customFormat="1" ht="15.75" customHeight="1">
      <c r="A55" s="26">
        <v>3597</v>
      </c>
      <c r="B55" s="124" t="s">
        <v>601</v>
      </c>
      <c r="C55" s="125" t="s">
        <v>536</v>
      </c>
    </row>
    <row r="56" spans="1:3" s="15" customFormat="1" ht="15.75" customHeight="1">
      <c r="A56" s="26">
        <v>3602</v>
      </c>
      <c r="B56" s="124" t="s">
        <v>602</v>
      </c>
      <c r="C56" s="125" t="s">
        <v>587</v>
      </c>
    </row>
    <row r="57" spans="1:3" s="15" customFormat="1" ht="15.75" customHeight="1">
      <c r="A57" s="26">
        <v>3604</v>
      </c>
      <c r="B57" s="124" t="s">
        <v>603</v>
      </c>
      <c r="C57" s="125" t="s">
        <v>580</v>
      </c>
    </row>
    <row r="58" spans="1:3" s="15" customFormat="1" ht="15.75" customHeight="1">
      <c r="A58" s="26">
        <v>3606</v>
      </c>
      <c r="B58" s="124" t="s">
        <v>604</v>
      </c>
      <c r="C58" s="125" t="s">
        <v>605</v>
      </c>
    </row>
    <row r="59" spans="1:3" s="15" customFormat="1" ht="15.75" customHeight="1">
      <c r="A59" s="26">
        <v>3608</v>
      </c>
      <c r="B59" s="124" t="s">
        <v>606</v>
      </c>
      <c r="C59" s="125" t="s">
        <v>536</v>
      </c>
    </row>
    <row r="60" spans="1:3" s="15" customFormat="1" ht="15.75" customHeight="1">
      <c r="A60" s="26">
        <v>3610</v>
      </c>
      <c r="B60" s="124" t="s">
        <v>607</v>
      </c>
      <c r="C60" s="125" t="s">
        <v>536</v>
      </c>
    </row>
    <row r="61" spans="1:3" s="15" customFormat="1" ht="15.75" customHeight="1">
      <c r="A61" s="26">
        <v>3612</v>
      </c>
      <c r="B61" s="124" t="s">
        <v>608</v>
      </c>
      <c r="C61" s="125" t="s">
        <v>565</v>
      </c>
    </row>
    <row r="62" spans="1:3" s="15" customFormat="1" ht="15.75" customHeight="1">
      <c r="A62" s="26">
        <v>3617</v>
      </c>
      <c r="B62" s="124" t="s">
        <v>609</v>
      </c>
      <c r="C62" s="125" t="s">
        <v>610</v>
      </c>
    </row>
    <row r="63" spans="1:3" s="15" customFormat="1" ht="15.75" customHeight="1">
      <c r="A63" s="26">
        <v>3619</v>
      </c>
      <c r="B63" s="124" t="s">
        <v>611</v>
      </c>
      <c r="C63" s="125" t="s">
        <v>612</v>
      </c>
    </row>
    <row r="64" spans="1:3" s="15" customFormat="1" ht="15.75" customHeight="1">
      <c r="A64" s="26">
        <v>3625</v>
      </c>
      <c r="B64" s="124" t="s">
        <v>613</v>
      </c>
      <c r="C64" s="125" t="s">
        <v>614</v>
      </c>
    </row>
    <row r="65" spans="1:3" s="15" customFormat="1" ht="15.75" customHeight="1">
      <c r="A65" s="26">
        <v>3627</v>
      </c>
      <c r="B65" s="124" t="s">
        <v>615</v>
      </c>
      <c r="C65" s="125" t="s">
        <v>614</v>
      </c>
    </row>
    <row r="66" spans="1:3" s="15" customFormat="1" ht="15.75" customHeight="1">
      <c r="A66" s="26">
        <v>3636</v>
      </c>
      <c r="B66" s="124" t="s">
        <v>616</v>
      </c>
      <c r="C66" s="125" t="s">
        <v>617</v>
      </c>
    </row>
    <row r="67" spans="1:3" s="15" customFormat="1" ht="15.75" customHeight="1">
      <c r="A67" s="26">
        <v>3704</v>
      </c>
      <c r="B67" s="124" t="s">
        <v>618</v>
      </c>
      <c r="C67" s="125" t="s">
        <v>536</v>
      </c>
    </row>
    <row r="68" spans="1:3" s="15" customFormat="1" ht="15.75" customHeight="1">
      <c r="A68" s="26">
        <v>3649</v>
      </c>
      <c r="B68" s="124" t="s">
        <v>619</v>
      </c>
      <c r="C68" s="125" t="s">
        <v>620</v>
      </c>
    </row>
    <row r="69" spans="1:3" s="15" customFormat="1" ht="15.75" customHeight="1">
      <c r="A69" s="26">
        <v>3651</v>
      </c>
      <c r="B69" s="124" t="s">
        <v>621</v>
      </c>
      <c r="C69" s="125" t="s">
        <v>565</v>
      </c>
    </row>
    <row r="70" spans="1:3" s="15" customFormat="1" ht="15.75" customHeight="1">
      <c r="A70" s="26">
        <v>3653</v>
      </c>
      <c r="B70" s="124" t="s">
        <v>622</v>
      </c>
      <c r="C70" s="125" t="s">
        <v>565</v>
      </c>
    </row>
    <row r="71" spans="1:3" s="15" customFormat="1" ht="15.75" customHeight="1">
      <c r="A71" s="26">
        <v>3655</v>
      </c>
      <c r="B71" s="124" t="s">
        <v>623</v>
      </c>
      <c r="C71" s="125" t="s">
        <v>565</v>
      </c>
    </row>
    <row r="72" spans="1:3" s="15" customFormat="1" ht="15.75" customHeight="1">
      <c r="A72" s="26">
        <v>3657</v>
      </c>
      <c r="B72" s="124" t="s">
        <v>624</v>
      </c>
      <c r="C72" s="125" t="s">
        <v>536</v>
      </c>
    </row>
    <row r="73" spans="1:3" s="15" customFormat="1" ht="15.75" customHeight="1">
      <c r="A73" s="26">
        <v>3662</v>
      </c>
      <c r="B73" s="124" t="s">
        <v>625</v>
      </c>
      <c r="C73" s="125" t="s">
        <v>536</v>
      </c>
    </row>
    <row r="74" spans="1:3" s="15" customFormat="1" ht="15.75" customHeight="1">
      <c r="A74" s="26">
        <v>3664</v>
      </c>
      <c r="B74" s="124" t="s">
        <v>626</v>
      </c>
      <c r="C74" s="125" t="s">
        <v>627</v>
      </c>
    </row>
    <row r="75" spans="1:3" s="15" customFormat="1" ht="15.75" customHeight="1">
      <c r="A75" s="26">
        <v>3668</v>
      </c>
      <c r="B75" s="124" t="s">
        <v>628</v>
      </c>
      <c r="C75" s="125" t="s">
        <v>565</v>
      </c>
    </row>
    <row r="76" spans="1:3" s="15" customFormat="1" ht="15.75" customHeight="1">
      <c r="A76" s="26">
        <v>3670</v>
      </c>
      <c r="B76" s="124" t="s">
        <v>629</v>
      </c>
      <c r="C76" s="125" t="s">
        <v>630</v>
      </c>
    </row>
    <row r="77" spans="1:3" s="15" customFormat="1" ht="15.75" customHeight="1">
      <c r="A77" s="26">
        <v>3672</v>
      </c>
      <c r="B77" s="124" t="s">
        <v>631</v>
      </c>
      <c r="C77" s="125" t="s">
        <v>565</v>
      </c>
    </row>
    <row r="78" spans="1:3" s="15" customFormat="1" ht="15.75" customHeight="1">
      <c r="A78" s="26">
        <v>3676</v>
      </c>
      <c r="B78" s="124" t="s">
        <v>632</v>
      </c>
      <c r="C78" s="125" t="s">
        <v>536</v>
      </c>
    </row>
    <row r="79" spans="1:3" s="15" customFormat="1" ht="15.75" customHeight="1">
      <c r="A79" s="26">
        <v>3678</v>
      </c>
      <c r="B79" s="124" t="s">
        <v>633</v>
      </c>
      <c r="C79" s="125" t="s">
        <v>565</v>
      </c>
    </row>
    <row r="80" spans="1:3" s="15" customFormat="1" ht="15.75" customHeight="1">
      <c r="A80" s="26">
        <v>3680</v>
      </c>
      <c r="B80" s="124" t="s">
        <v>634</v>
      </c>
      <c r="C80" s="125" t="s">
        <v>614</v>
      </c>
    </row>
    <row r="81" spans="1:3" s="15" customFormat="1" ht="15.75" customHeight="1">
      <c r="A81" s="26">
        <v>3683</v>
      </c>
      <c r="B81" s="124" t="s">
        <v>635</v>
      </c>
      <c r="C81" s="125" t="s">
        <v>636</v>
      </c>
    </row>
    <row r="82" spans="1:3" s="15" customFormat="1" ht="15.75" customHeight="1">
      <c r="A82" s="26">
        <v>3685</v>
      </c>
      <c r="B82" s="124" t="s">
        <v>637</v>
      </c>
      <c r="C82" s="125" t="s">
        <v>565</v>
      </c>
    </row>
    <row r="83" spans="1:3" s="15" customFormat="1" ht="15.75" customHeight="1">
      <c r="A83" s="26">
        <v>3689</v>
      </c>
      <c r="B83" s="124" t="s">
        <v>638</v>
      </c>
      <c r="C83" s="125" t="s">
        <v>536</v>
      </c>
    </row>
    <row r="84" spans="1:3" s="15" customFormat="1" ht="15.75" customHeight="1">
      <c r="A84" s="26">
        <v>3691</v>
      </c>
      <c r="B84" s="124" t="s">
        <v>639</v>
      </c>
      <c r="C84" s="125" t="s">
        <v>640</v>
      </c>
    </row>
    <row r="85" spans="1:3" s="15" customFormat="1" ht="15.75" customHeight="1">
      <c r="A85" s="26">
        <v>3693</v>
      </c>
      <c r="B85" s="124" t="s">
        <v>641</v>
      </c>
      <c r="C85" s="125" t="s">
        <v>614</v>
      </c>
    </row>
    <row r="86" spans="1:3" s="15" customFormat="1" ht="15.75" customHeight="1">
      <c r="A86" s="26">
        <v>3695</v>
      </c>
      <c r="B86" s="124" t="s">
        <v>642</v>
      </c>
      <c r="C86" s="125" t="s">
        <v>643</v>
      </c>
    </row>
    <row r="87" spans="1:3" s="15" customFormat="1" ht="15.75" customHeight="1">
      <c r="A87" s="26">
        <v>3697</v>
      </c>
      <c r="B87" s="124" t="s">
        <v>644</v>
      </c>
      <c r="C87" s="125" t="s">
        <v>645</v>
      </c>
    </row>
    <row r="88" spans="1:3" s="15" customFormat="1" ht="15.75" customHeight="1">
      <c r="A88" s="26">
        <v>3699</v>
      </c>
      <c r="B88" s="124" t="s">
        <v>646</v>
      </c>
      <c r="C88" s="125" t="s">
        <v>647</v>
      </c>
    </row>
    <row r="89" spans="1:3" s="15" customFormat="1" ht="15.75" customHeight="1" thickBot="1">
      <c r="A89" s="27">
        <v>3706</v>
      </c>
      <c r="B89" s="127" t="s">
        <v>648</v>
      </c>
      <c r="C89" s="128" t="s">
        <v>536</v>
      </c>
    </row>
    <row r="90" spans="1:3" s="132" customFormat="1" ht="11.25">
      <c r="A90" s="129"/>
      <c r="B90" s="130"/>
      <c r="C90" s="131"/>
    </row>
  </sheetData>
  <sheetProtection password="C8F7" sheet="1" objects="1" scenarios="1" sort="0" autoFilter="0"/>
  <mergeCells count="4">
    <mergeCell ref="A1:C1"/>
    <mergeCell ref="A2:A3"/>
    <mergeCell ref="B2:B3"/>
    <mergeCell ref="C2:C3"/>
  </mergeCells>
  <printOptions gridLines="1" horizontalCentered="1"/>
  <pageMargins left="0.7874015748031497" right="0.7874015748031497" top="0.3937007874015748" bottom="0.5905511811023623" header="0.5118110236220472" footer="0.31496062992125984"/>
  <pageSetup horizontalDpi="600" verticalDpi="600" orientation="portrait" paperSize="9" r:id="rId1"/>
  <headerFooter alignWithMargins="0">
    <oddFooter>&amp;RTabelle B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:E1"/>
    </sheetView>
  </sheetViews>
  <sheetFormatPr defaultColWidth="11.421875" defaultRowHeight="12.75"/>
  <cols>
    <col min="1" max="1" width="10.7109375" style="0" customWidth="1"/>
    <col min="2" max="2" width="15.7109375" style="0" customWidth="1"/>
    <col min="3" max="3" width="45.7109375" style="0" customWidth="1"/>
  </cols>
  <sheetData>
    <row r="1" spans="1:3" ht="52.5" customHeight="1" thickBot="1">
      <c r="A1" s="379" t="s">
        <v>1297</v>
      </c>
      <c r="B1" s="317"/>
      <c r="C1" s="317"/>
    </row>
    <row r="2" spans="1:3" s="101" customFormat="1" ht="14.25">
      <c r="A2" s="334" t="s">
        <v>461</v>
      </c>
      <c r="B2" s="360" t="s">
        <v>462</v>
      </c>
      <c r="C2" s="309" t="s">
        <v>463</v>
      </c>
    </row>
    <row r="3" spans="1:3" s="101" customFormat="1" ht="19.5" customHeight="1" thickBot="1">
      <c r="A3" s="336"/>
      <c r="B3" s="362"/>
      <c r="C3" s="311"/>
    </row>
    <row r="4" spans="1:3" s="132" customFormat="1" ht="11.25">
      <c r="A4" s="72"/>
      <c r="B4" s="201" t="s">
        <v>518</v>
      </c>
      <c r="C4" s="202"/>
    </row>
    <row r="5" spans="1:3" s="132" customFormat="1" ht="19.5" customHeight="1">
      <c r="A5" s="26">
        <v>3445</v>
      </c>
      <c r="B5" s="184" t="s">
        <v>987</v>
      </c>
      <c r="C5" s="125" t="s">
        <v>988</v>
      </c>
    </row>
    <row r="6" spans="1:3" s="132" customFormat="1" ht="19.5" customHeight="1">
      <c r="A6" s="26">
        <v>3740</v>
      </c>
      <c r="B6" s="184" t="s">
        <v>989</v>
      </c>
      <c r="C6" s="125" t="s">
        <v>990</v>
      </c>
    </row>
    <row r="7" spans="1:3" s="132" customFormat="1" ht="19.5" customHeight="1">
      <c r="A7" s="26">
        <v>3449</v>
      </c>
      <c r="B7" s="184" t="s">
        <v>991</v>
      </c>
      <c r="C7" s="125" t="s">
        <v>992</v>
      </c>
    </row>
    <row r="8" spans="1:3" s="132" customFormat="1" ht="19.5" customHeight="1">
      <c r="A8" s="26">
        <v>3455</v>
      </c>
      <c r="B8" s="184" t="s">
        <v>993</v>
      </c>
      <c r="C8" s="125" t="s">
        <v>994</v>
      </c>
    </row>
    <row r="9" spans="1:3" s="132" customFormat="1" ht="19.5" customHeight="1">
      <c r="A9" s="26">
        <v>3457</v>
      </c>
      <c r="B9" s="184" t="s">
        <v>995</v>
      </c>
      <c r="C9" s="125" t="s">
        <v>821</v>
      </c>
    </row>
    <row r="10" spans="1:3" s="132" customFormat="1" ht="19.5" customHeight="1">
      <c r="A10" s="26">
        <v>3459</v>
      </c>
      <c r="B10" s="184" t="s">
        <v>996</v>
      </c>
      <c r="C10" s="125" t="s">
        <v>994</v>
      </c>
    </row>
    <row r="11" spans="1:3" s="132" customFormat="1" ht="19.5" customHeight="1">
      <c r="A11" s="26">
        <v>3461</v>
      </c>
      <c r="B11" s="184" t="s">
        <v>997</v>
      </c>
      <c r="C11" s="125" t="s">
        <v>826</v>
      </c>
    </row>
    <row r="12" spans="1:3" s="132" customFormat="1" ht="19.5" customHeight="1">
      <c r="A12" s="26">
        <v>3751</v>
      </c>
      <c r="B12" s="184" t="s">
        <v>998</v>
      </c>
      <c r="C12" s="125" t="s">
        <v>999</v>
      </c>
    </row>
    <row r="13" spans="1:3" s="132" customFormat="1" ht="19.5" customHeight="1" thickBot="1">
      <c r="A13" s="27">
        <v>3753</v>
      </c>
      <c r="B13" s="188" t="s">
        <v>1000</v>
      </c>
      <c r="C13" s="128" t="s">
        <v>1001</v>
      </c>
    </row>
    <row r="14" spans="1:3" ht="12.75">
      <c r="A14" s="175"/>
      <c r="B14" s="179"/>
      <c r="C14" s="191"/>
    </row>
  </sheetData>
  <mergeCells count="4">
    <mergeCell ref="A2:A3"/>
    <mergeCell ref="B2:B3"/>
    <mergeCell ref="C2:C3"/>
    <mergeCell ref="A1:C1"/>
  </mergeCells>
  <printOptions gridLines="1" horizontalCentered="1"/>
  <pageMargins left="0" right="0" top="0.984251968503937" bottom="0.5905511811023623" header="0.5118110236220472" footer="0.31496062992125984"/>
  <pageSetup horizontalDpi="600" verticalDpi="600" orientation="portrait" paperSize="9" r:id="rId1"/>
  <headerFooter alignWithMargins="0">
    <oddFooter>&amp;RTabelle C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1" sqref="A1:E1"/>
    </sheetView>
  </sheetViews>
  <sheetFormatPr defaultColWidth="11.421875" defaultRowHeight="12.75"/>
  <cols>
    <col min="1" max="1" width="5.7109375" style="0" customWidth="1"/>
    <col min="2" max="2" width="9.7109375" style="0" customWidth="1"/>
    <col min="3" max="3" width="12.7109375" style="0" customWidth="1"/>
    <col min="4" max="4" width="50.7109375" style="0" customWidth="1"/>
  </cols>
  <sheetData>
    <row r="1" spans="1:4" ht="39.75" customHeight="1" thickBot="1">
      <c r="A1" s="379" t="s">
        <v>1298</v>
      </c>
      <c r="B1" s="317"/>
      <c r="C1" s="317"/>
      <c r="D1" s="317"/>
    </row>
    <row r="2" spans="1:5" s="101" customFormat="1" ht="30" customHeight="1">
      <c r="A2" s="334" t="s">
        <v>460</v>
      </c>
      <c r="B2" s="331" t="s">
        <v>461</v>
      </c>
      <c r="C2" s="346" t="s">
        <v>462</v>
      </c>
      <c r="D2" s="367" t="s">
        <v>463</v>
      </c>
      <c r="E2" s="203"/>
    </row>
    <row r="3" spans="1:5" s="101" customFormat="1" ht="16.5" customHeight="1" thickBot="1">
      <c r="A3" s="336"/>
      <c r="B3" s="333"/>
      <c r="C3" s="347"/>
      <c r="D3" s="380"/>
      <c r="E3" s="203"/>
    </row>
    <row r="4" spans="1:5" ht="15.75" customHeight="1">
      <c r="A4" s="229"/>
      <c r="B4" s="207"/>
      <c r="C4" s="122" t="s">
        <v>518</v>
      </c>
      <c r="D4" s="208"/>
      <c r="E4" s="15"/>
    </row>
    <row r="5" spans="1:5" ht="19.5" customHeight="1">
      <c r="A5" s="229">
        <v>283</v>
      </c>
      <c r="B5" s="98">
        <v>1549</v>
      </c>
      <c r="C5" s="211" t="s">
        <v>1364</v>
      </c>
      <c r="D5" s="212" t="s">
        <v>1365</v>
      </c>
      <c r="E5" s="15"/>
    </row>
    <row r="6" spans="1:5" ht="19.5" customHeight="1">
      <c r="A6" s="229">
        <v>284</v>
      </c>
      <c r="B6" s="98">
        <v>1554</v>
      </c>
      <c r="C6" s="211" t="s">
        <v>1366</v>
      </c>
      <c r="D6" s="212" t="s">
        <v>57</v>
      </c>
      <c r="E6" s="15"/>
    </row>
    <row r="7" spans="1:5" ht="19.5" customHeight="1">
      <c r="A7" s="229">
        <v>285</v>
      </c>
      <c r="B7" s="31">
        <v>1593</v>
      </c>
      <c r="C7" s="211" t="s">
        <v>1367</v>
      </c>
      <c r="D7" s="212" t="s">
        <v>1368</v>
      </c>
      <c r="E7" s="15"/>
    </row>
    <row r="8" spans="1:5" ht="19.5" customHeight="1">
      <c r="A8" s="229">
        <v>286</v>
      </c>
      <c r="B8" s="31">
        <v>1606</v>
      </c>
      <c r="C8" s="211" t="s">
        <v>1369</v>
      </c>
      <c r="D8" s="212" t="s">
        <v>1370</v>
      </c>
      <c r="E8" s="15"/>
    </row>
    <row r="9" spans="1:5" ht="19.5" customHeight="1">
      <c r="A9" s="229">
        <v>287</v>
      </c>
      <c r="B9" s="98">
        <v>1846</v>
      </c>
      <c r="C9" s="211" t="s">
        <v>1371</v>
      </c>
      <c r="D9" s="212" t="s">
        <v>1372</v>
      </c>
      <c r="E9" s="15"/>
    </row>
    <row r="10" spans="1:5" ht="19.5" customHeight="1">
      <c r="A10" s="229">
        <v>288</v>
      </c>
      <c r="B10" s="31">
        <v>1852</v>
      </c>
      <c r="C10" s="211" t="s">
        <v>1373</v>
      </c>
      <c r="D10" s="212" t="s">
        <v>1374</v>
      </c>
      <c r="E10" s="15"/>
    </row>
    <row r="11" spans="1:5" ht="19.5" customHeight="1">
      <c r="A11" s="229">
        <v>289</v>
      </c>
      <c r="B11" s="31">
        <v>1854</v>
      </c>
      <c r="C11" s="211" t="s">
        <v>1375</v>
      </c>
      <c r="D11" s="212" t="s">
        <v>1376</v>
      </c>
      <c r="E11" s="15"/>
    </row>
    <row r="12" spans="1:5" ht="19.5" customHeight="1">
      <c r="A12" s="229">
        <v>290</v>
      </c>
      <c r="B12" s="98">
        <v>1856</v>
      </c>
      <c r="C12" s="211" t="s">
        <v>1377</v>
      </c>
      <c r="D12" s="212" t="s">
        <v>1378</v>
      </c>
      <c r="E12" s="15"/>
    </row>
    <row r="13" spans="1:5" ht="19.5" customHeight="1">
      <c r="A13" s="229">
        <v>291</v>
      </c>
      <c r="B13" s="98">
        <v>1885</v>
      </c>
      <c r="C13" s="211" t="s">
        <v>1379</v>
      </c>
      <c r="D13" s="212" t="s">
        <v>1380</v>
      </c>
      <c r="E13" s="15"/>
    </row>
    <row r="14" spans="1:5" ht="19.5" customHeight="1">
      <c r="A14" s="229">
        <v>292</v>
      </c>
      <c r="B14" s="98">
        <v>1966</v>
      </c>
      <c r="C14" s="211" t="s">
        <v>1381</v>
      </c>
      <c r="D14" s="212" t="s">
        <v>1382</v>
      </c>
      <c r="E14" s="15"/>
    </row>
    <row r="15" spans="1:5" ht="19.5" customHeight="1">
      <c r="A15" s="229">
        <v>293</v>
      </c>
      <c r="B15" s="98">
        <v>1700</v>
      </c>
      <c r="C15" s="211" t="s">
        <v>1383</v>
      </c>
      <c r="D15" s="212" t="s">
        <v>1384</v>
      </c>
      <c r="E15" s="15"/>
    </row>
    <row r="16" spans="1:5" ht="19.5" customHeight="1">
      <c r="A16" s="229">
        <v>294</v>
      </c>
      <c r="B16" s="98">
        <v>1735</v>
      </c>
      <c r="C16" s="211" t="s">
        <v>1385</v>
      </c>
      <c r="D16" s="212" t="s">
        <v>1386</v>
      </c>
      <c r="E16" s="15"/>
    </row>
    <row r="17" spans="1:5" ht="19.5" customHeight="1">
      <c r="A17" s="229">
        <v>295</v>
      </c>
      <c r="B17" s="98">
        <v>1744</v>
      </c>
      <c r="C17" s="211" t="s">
        <v>1387</v>
      </c>
      <c r="D17" s="212" t="s">
        <v>1388</v>
      </c>
      <c r="E17" s="15"/>
    </row>
    <row r="18" spans="1:5" ht="19.5" customHeight="1">
      <c r="A18" s="229">
        <v>296</v>
      </c>
      <c r="B18" s="98">
        <v>1748</v>
      </c>
      <c r="C18" s="211" t="s">
        <v>1389</v>
      </c>
      <c r="D18" s="212" t="s">
        <v>1390</v>
      </c>
      <c r="E18" s="15"/>
    </row>
    <row r="19" spans="1:5" ht="19.5" customHeight="1">
      <c r="A19" s="229">
        <v>297</v>
      </c>
      <c r="B19" s="98">
        <v>1761</v>
      </c>
      <c r="C19" s="211" t="s">
        <v>1391</v>
      </c>
      <c r="D19" s="212" t="s">
        <v>1392</v>
      </c>
      <c r="E19" s="15"/>
    </row>
    <row r="20" spans="1:5" ht="19.5" customHeight="1">
      <c r="A20" s="229">
        <v>298</v>
      </c>
      <c r="B20" s="98">
        <v>1778</v>
      </c>
      <c r="C20" s="211" t="s">
        <v>1393</v>
      </c>
      <c r="D20" s="212" t="s">
        <v>1394</v>
      </c>
      <c r="E20" s="15"/>
    </row>
    <row r="21" spans="1:5" ht="19.5" customHeight="1">
      <c r="A21" s="229">
        <v>299</v>
      </c>
      <c r="B21" s="98">
        <v>1979</v>
      </c>
      <c r="C21" s="211" t="s">
        <v>1395</v>
      </c>
      <c r="D21" s="212" t="s">
        <v>1396</v>
      </c>
      <c r="E21" s="15"/>
    </row>
    <row r="22" spans="1:5" ht="15.75" customHeight="1">
      <c r="A22" s="229"/>
      <c r="B22" s="31"/>
      <c r="C22" s="215" t="s">
        <v>528</v>
      </c>
      <c r="D22" s="212"/>
      <c r="E22" s="15"/>
    </row>
    <row r="23" spans="1:5" ht="19.5" customHeight="1">
      <c r="A23" s="229">
        <v>300</v>
      </c>
      <c r="B23" s="98">
        <v>2031</v>
      </c>
      <c r="C23" s="211" t="s">
        <v>1397</v>
      </c>
      <c r="D23" s="212" t="s">
        <v>1398</v>
      </c>
      <c r="E23" s="15"/>
    </row>
    <row r="24" spans="1:5" ht="19.5" customHeight="1">
      <c r="A24" s="229">
        <v>301</v>
      </c>
      <c r="B24" s="98">
        <v>2061</v>
      </c>
      <c r="C24" s="211" t="s">
        <v>1399</v>
      </c>
      <c r="D24" s="212" t="s">
        <v>1400</v>
      </c>
      <c r="E24" s="15"/>
    </row>
    <row r="25" spans="1:5" ht="19.5" customHeight="1">
      <c r="A25" s="229">
        <v>302</v>
      </c>
      <c r="B25" s="98">
        <v>2076</v>
      </c>
      <c r="C25" s="211" t="s">
        <v>1401</v>
      </c>
      <c r="D25" s="212" t="s">
        <v>1402</v>
      </c>
      <c r="E25" s="15"/>
    </row>
    <row r="26" spans="1:5" ht="19.5" customHeight="1">
      <c r="A26" s="229">
        <v>303</v>
      </c>
      <c r="B26" s="98">
        <v>2087</v>
      </c>
      <c r="C26" s="211" t="s">
        <v>1403</v>
      </c>
      <c r="D26" s="212" t="s">
        <v>1652</v>
      </c>
      <c r="E26" s="15"/>
    </row>
    <row r="27" spans="1:5" ht="19.5" customHeight="1">
      <c r="A27" s="229">
        <v>304</v>
      </c>
      <c r="B27" s="98">
        <v>2093</v>
      </c>
      <c r="C27" s="211" t="s">
        <v>1404</v>
      </c>
      <c r="D27" s="212" t="s">
        <v>1405</v>
      </c>
      <c r="E27" s="15"/>
    </row>
    <row r="28" spans="1:5" ht="19.5" customHeight="1">
      <c r="A28" s="229">
        <v>305</v>
      </c>
      <c r="B28" s="98">
        <v>2099</v>
      </c>
      <c r="C28" s="211" t="s">
        <v>1406</v>
      </c>
      <c r="D28" s="212" t="s">
        <v>1407</v>
      </c>
      <c r="E28" s="15"/>
    </row>
    <row r="29" spans="1:5" ht="19.5" customHeight="1">
      <c r="A29" s="229">
        <v>306</v>
      </c>
      <c r="B29" s="98">
        <v>2103</v>
      </c>
      <c r="C29" s="211" t="s">
        <v>1408</v>
      </c>
      <c r="D29" s="212" t="s">
        <v>1402</v>
      </c>
      <c r="E29" s="15"/>
    </row>
    <row r="30" spans="1:5" ht="19.5" customHeight="1">
      <c r="A30" s="229">
        <v>307</v>
      </c>
      <c r="B30" s="98">
        <v>2108</v>
      </c>
      <c r="C30" s="211" t="s">
        <v>1409</v>
      </c>
      <c r="D30" s="212" t="s">
        <v>1652</v>
      </c>
      <c r="E30" s="15"/>
    </row>
    <row r="31" spans="1:5" ht="19.5" customHeight="1">
      <c r="A31" s="229">
        <v>308</v>
      </c>
      <c r="B31" s="98">
        <v>2125</v>
      </c>
      <c r="C31" s="211" t="s">
        <v>1410</v>
      </c>
      <c r="D31" s="212" t="s">
        <v>1411</v>
      </c>
      <c r="E31" s="15"/>
    </row>
    <row r="32" spans="1:5" ht="19.5" customHeight="1">
      <c r="A32" s="229">
        <v>309</v>
      </c>
      <c r="B32" s="98">
        <v>2138</v>
      </c>
      <c r="C32" s="211" t="s">
        <v>1412</v>
      </c>
      <c r="D32" s="212" t="s">
        <v>1413</v>
      </c>
      <c r="E32" s="15"/>
    </row>
    <row r="33" spans="1:5" ht="19.5" customHeight="1">
      <c r="A33" s="229">
        <v>310</v>
      </c>
      <c r="B33" s="98">
        <v>2175</v>
      </c>
      <c r="C33" s="211" t="s">
        <v>1414</v>
      </c>
      <c r="D33" s="212" t="s">
        <v>1654</v>
      </c>
      <c r="E33" s="15"/>
    </row>
    <row r="34" spans="1:5" ht="19.5" customHeight="1">
      <c r="A34" s="229">
        <v>311</v>
      </c>
      <c r="B34" s="98">
        <v>2177</v>
      </c>
      <c r="C34" s="211" t="s">
        <v>666</v>
      </c>
      <c r="D34" s="212" t="s">
        <v>1415</v>
      </c>
      <c r="E34" s="15"/>
    </row>
    <row r="35" spans="1:5" ht="19.5" customHeight="1">
      <c r="A35" s="229">
        <v>312</v>
      </c>
      <c r="B35" s="98">
        <v>2201</v>
      </c>
      <c r="C35" s="211" t="s">
        <v>1416</v>
      </c>
      <c r="D35" s="212" t="s">
        <v>1654</v>
      </c>
      <c r="E35" s="15"/>
    </row>
    <row r="36" spans="1:5" ht="19.5" customHeight="1">
      <c r="A36" s="229">
        <v>313</v>
      </c>
      <c r="B36" s="98">
        <v>2203</v>
      </c>
      <c r="C36" s="211" t="s">
        <v>1417</v>
      </c>
      <c r="D36" s="212" t="s">
        <v>1418</v>
      </c>
      <c r="E36" s="15"/>
    </row>
    <row r="37" spans="1:5" ht="19.5" customHeight="1">
      <c r="A37" s="229">
        <v>314</v>
      </c>
      <c r="B37" s="98">
        <v>2214</v>
      </c>
      <c r="C37" s="211" t="s">
        <v>1419</v>
      </c>
      <c r="D37" s="212" t="s">
        <v>1402</v>
      </c>
      <c r="E37" s="15"/>
    </row>
    <row r="38" spans="1:5" ht="19.5" customHeight="1">
      <c r="A38" s="229">
        <v>315</v>
      </c>
      <c r="B38" s="98">
        <v>2218</v>
      </c>
      <c r="C38" s="211" t="s">
        <v>1420</v>
      </c>
      <c r="D38" s="212" t="s">
        <v>1421</v>
      </c>
      <c r="E38" s="15"/>
    </row>
    <row r="39" spans="1:5" ht="19.5" customHeight="1">
      <c r="A39" s="229">
        <v>316</v>
      </c>
      <c r="B39" s="98">
        <v>2220</v>
      </c>
      <c r="C39" s="211" t="s">
        <v>1422</v>
      </c>
      <c r="D39" s="212" t="s">
        <v>1418</v>
      </c>
      <c r="E39" s="15"/>
    </row>
    <row r="40" spans="1:6" ht="19.5" customHeight="1">
      <c r="A40" s="229">
        <v>317</v>
      </c>
      <c r="B40" s="98">
        <v>2235</v>
      </c>
      <c r="C40" s="211" t="s">
        <v>1423</v>
      </c>
      <c r="D40" s="212" t="s">
        <v>1760</v>
      </c>
      <c r="E40" s="15"/>
      <c r="F40" s="175"/>
    </row>
    <row r="41" spans="1:5" ht="19.5" customHeight="1">
      <c r="A41" s="229">
        <v>318</v>
      </c>
      <c r="B41" s="98">
        <v>2247</v>
      </c>
      <c r="C41" s="211" t="s">
        <v>1424</v>
      </c>
      <c r="D41" s="212" t="s">
        <v>1425</v>
      </c>
      <c r="E41" s="15"/>
    </row>
    <row r="42" spans="1:5" ht="19.5" customHeight="1">
      <c r="A42" s="229">
        <v>319</v>
      </c>
      <c r="B42" s="98">
        <v>2249</v>
      </c>
      <c r="C42" s="211" t="s">
        <v>1426</v>
      </c>
      <c r="D42" s="212" t="s">
        <v>1427</v>
      </c>
      <c r="E42" s="15"/>
    </row>
    <row r="43" spans="1:5" ht="19.5" customHeight="1">
      <c r="A43" s="229">
        <v>320</v>
      </c>
      <c r="B43" s="98">
        <v>2254</v>
      </c>
      <c r="C43" s="211" t="s">
        <v>1428</v>
      </c>
      <c r="D43" s="212" t="s">
        <v>1429</v>
      </c>
      <c r="E43" s="15"/>
    </row>
    <row r="44" spans="1:5" ht="19.5" customHeight="1" thickBot="1">
      <c r="A44" s="230">
        <v>321</v>
      </c>
      <c r="B44" s="100">
        <v>2258</v>
      </c>
      <c r="C44" s="231" t="s">
        <v>1430</v>
      </c>
      <c r="D44" s="232" t="s">
        <v>1431</v>
      </c>
      <c r="E44" s="15"/>
    </row>
    <row r="45" spans="1:5" ht="12.75">
      <c r="A45" s="129"/>
      <c r="B45" s="226"/>
      <c r="C45" s="227"/>
      <c r="D45" s="228"/>
      <c r="E45" s="132"/>
    </row>
  </sheetData>
  <mergeCells count="5">
    <mergeCell ref="A1:D1"/>
    <mergeCell ref="A2:A3"/>
    <mergeCell ref="B2:B3"/>
    <mergeCell ref="C2:C3"/>
    <mergeCell ref="D2:D3"/>
  </mergeCells>
  <printOptions gridLines="1" horizontalCentered="1"/>
  <pageMargins left="0" right="0" top="0.3937007874015748" bottom="0.5905511811023623" header="0.5118110236220472" footer="0.31496062992125984"/>
  <pageSetup horizontalDpi="600" verticalDpi="600" orientation="portrait" paperSize="9" r:id="rId1"/>
  <headerFooter alignWithMargins="0">
    <oddFooter>&amp;RTabelle 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0">
      <selection activeCell="A1" sqref="A1:E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14.7109375" style="0" customWidth="1"/>
    <col min="4" max="4" width="12.7109375" style="0" customWidth="1"/>
    <col min="5" max="5" width="40.7109375" style="0" customWidth="1"/>
  </cols>
  <sheetData>
    <row r="1" spans="1:5" ht="49.5" customHeight="1" thickBot="1">
      <c r="A1" s="379" t="s">
        <v>1299</v>
      </c>
      <c r="B1" s="317"/>
      <c r="C1" s="317"/>
      <c r="D1" s="317"/>
      <c r="E1" s="317"/>
    </row>
    <row r="2" spans="1:5" s="136" customFormat="1" ht="30" customHeight="1">
      <c r="A2" s="334" t="s">
        <v>461</v>
      </c>
      <c r="B2" s="377" t="s">
        <v>462</v>
      </c>
      <c r="C2" s="377" t="s">
        <v>45</v>
      </c>
      <c r="D2" s="334" t="s">
        <v>1432</v>
      </c>
      <c r="E2" s="334" t="s">
        <v>463</v>
      </c>
    </row>
    <row r="3" spans="1:5" s="233" customFormat="1" ht="19.5" customHeight="1" thickBot="1">
      <c r="A3" s="336"/>
      <c r="B3" s="378"/>
      <c r="C3" s="378"/>
      <c r="D3" s="336"/>
      <c r="E3" s="336"/>
    </row>
    <row r="4" spans="1:5" s="233" customFormat="1" ht="19.5" customHeight="1">
      <c r="A4" s="72">
        <v>44</v>
      </c>
      <c r="B4" s="234" t="s">
        <v>654</v>
      </c>
      <c r="C4" s="235" t="s">
        <v>499</v>
      </c>
      <c r="D4" s="212" t="s">
        <v>1467</v>
      </c>
      <c r="E4" s="236" t="s">
        <v>1433</v>
      </c>
    </row>
    <row r="5" spans="1:5" s="233" customFormat="1" ht="19.5" customHeight="1">
      <c r="A5" s="72">
        <v>46</v>
      </c>
      <c r="B5" s="234" t="s">
        <v>656</v>
      </c>
      <c r="C5" s="235" t="s">
        <v>499</v>
      </c>
      <c r="D5" s="33"/>
      <c r="E5" s="236" t="s">
        <v>1434</v>
      </c>
    </row>
    <row r="6" spans="1:5" s="233" customFormat="1" ht="19.5" customHeight="1">
      <c r="A6" s="72">
        <v>50</v>
      </c>
      <c r="B6" s="234" t="s">
        <v>668</v>
      </c>
      <c r="C6" s="235" t="s">
        <v>499</v>
      </c>
      <c r="D6" s="33"/>
      <c r="E6" s="236" t="s">
        <v>1435</v>
      </c>
    </row>
    <row r="7" spans="1:5" s="233" customFormat="1" ht="19.5" customHeight="1">
      <c r="A7" s="72">
        <v>62</v>
      </c>
      <c r="B7" s="234" t="s">
        <v>1436</v>
      </c>
      <c r="C7" s="235" t="s">
        <v>1437</v>
      </c>
      <c r="D7" s="33"/>
      <c r="E7" s="236" t="s">
        <v>1438</v>
      </c>
    </row>
    <row r="8" spans="1:5" s="233" customFormat="1" ht="19.5" customHeight="1">
      <c r="A8" s="72">
        <v>64</v>
      </c>
      <c r="B8" s="234" t="s">
        <v>1439</v>
      </c>
      <c r="C8" s="235" t="s">
        <v>1437</v>
      </c>
      <c r="D8" s="212"/>
      <c r="E8" s="236" t="s">
        <v>1440</v>
      </c>
    </row>
    <row r="9" spans="1:5" s="233" customFormat="1" ht="19.5" customHeight="1">
      <c r="A9" s="72">
        <v>66</v>
      </c>
      <c r="B9" s="234" t="s">
        <v>1441</v>
      </c>
      <c r="C9" s="235" t="s">
        <v>1437</v>
      </c>
      <c r="D9" s="33"/>
      <c r="E9" s="236" t="s">
        <v>1442</v>
      </c>
    </row>
    <row r="10" spans="1:5" s="233" customFormat="1" ht="19.5" customHeight="1">
      <c r="A10" s="72">
        <v>80</v>
      </c>
      <c r="B10" s="234" t="s">
        <v>1443</v>
      </c>
      <c r="C10" s="235" t="s">
        <v>1437</v>
      </c>
      <c r="D10" s="212"/>
      <c r="E10" s="236" t="s">
        <v>1444</v>
      </c>
    </row>
    <row r="11" spans="1:5" s="233" customFormat="1" ht="19.5" customHeight="1">
      <c r="A11" s="72">
        <v>86</v>
      </c>
      <c r="B11" s="234" t="s">
        <v>1445</v>
      </c>
      <c r="C11" s="235" t="s">
        <v>502</v>
      </c>
      <c r="D11" s="33"/>
      <c r="E11" s="236" t="s">
        <v>1446</v>
      </c>
    </row>
    <row r="12" spans="1:5" s="233" customFormat="1" ht="19.5" customHeight="1">
      <c r="A12" s="74">
        <v>91</v>
      </c>
      <c r="B12" s="234" t="s">
        <v>1443</v>
      </c>
      <c r="C12" s="235" t="s">
        <v>513</v>
      </c>
      <c r="D12" s="212"/>
      <c r="E12" s="237" t="s">
        <v>1444</v>
      </c>
    </row>
    <row r="13" spans="1:5" s="233" customFormat="1" ht="19.5" customHeight="1">
      <c r="A13" s="238">
        <v>93</v>
      </c>
      <c r="B13" s="239" t="s">
        <v>1447</v>
      </c>
      <c r="C13" s="240" t="s">
        <v>513</v>
      </c>
      <c r="D13" s="241"/>
      <c r="E13" s="242" t="s">
        <v>798</v>
      </c>
    </row>
    <row r="14" spans="1:5" s="233" customFormat="1" ht="19.5" customHeight="1">
      <c r="A14" s="74">
        <v>101</v>
      </c>
      <c r="B14" s="234" t="s">
        <v>1448</v>
      </c>
      <c r="C14" s="235" t="s">
        <v>1437</v>
      </c>
      <c r="D14" s="33" t="s">
        <v>1449</v>
      </c>
      <c r="E14" s="236" t="s">
        <v>1450</v>
      </c>
    </row>
    <row r="15" spans="1:5" s="233" customFormat="1" ht="19.5" customHeight="1">
      <c r="A15" s="74">
        <v>103</v>
      </c>
      <c r="B15" s="234" t="s">
        <v>1451</v>
      </c>
      <c r="C15" s="235" t="s">
        <v>1437</v>
      </c>
      <c r="D15" s="33"/>
      <c r="E15" s="236" t="s">
        <v>1452</v>
      </c>
    </row>
    <row r="16" spans="1:5" s="233" customFormat="1" ht="19.5" customHeight="1">
      <c r="A16" s="74">
        <v>105</v>
      </c>
      <c r="B16" s="234" t="s">
        <v>1453</v>
      </c>
      <c r="C16" s="235" t="s">
        <v>1437</v>
      </c>
      <c r="D16" s="33"/>
      <c r="E16" s="236" t="s">
        <v>1454</v>
      </c>
    </row>
    <row r="17" spans="1:5" s="233" customFormat="1" ht="19.5" customHeight="1">
      <c r="A17" s="74">
        <v>125</v>
      </c>
      <c r="B17" s="234" t="s">
        <v>1455</v>
      </c>
      <c r="C17" s="235" t="s">
        <v>1437</v>
      </c>
      <c r="D17" s="33"/>
      <c r="E17" s="236" t="s">
        <v>1456</v>
      </c>
    </row>
    <row r="18" spans="1:5" s="233" customFormat="1" ht="19.5" customHeight="1">
      <c r="A18" s="74">
        <v>134</v>
      </c>
      <c r="B18" s="234" t="s">
        <v>1457</v>
      </c>
      <c r="C18" s="235" t="s">
        <v>1437</v>
      </c>
      <c r="D18" s="33"/>
      <c r="E18" s="236" t="s">
        <v>1458</v>
      </c>
    </row>
    <row r="19" spans="1:5" s="233" customFormat="1" ht="19.5" customHeight="1">
      <c r="A19" s="74">
        <v>140</v>
      </c>
      <c r="B19" s="234" t="s">
        <v>1459</v>
      </c>
      <c r="C19" s="235" t="s">
        <v>501</v>
      </c>
      <c r="D19" s="33"/>
      <c r="E19" s="236" t="s">
        <v>1460</v>
      </c>
    </row>
    <row r="20" spans="1:5" s="233" customFormat="1" ht="19.5" customHeight="1">
      <c r="A20" s="74">
        <v>142</v>
      </c>
      <c r="B20" s="234" t="s">
        <v>1461</v>
      </c>
      <c r="C20" s="235" t="s">
        <v>501</v>
      </c>
      <c r="D20" s="33"/>
      <c r="E20" s="236" t="s">
        <v>1462</v>
      </c>
    </row>
    <row r="21" spans="1:5" s="233" customFormat="1" ht="19.5" customHeight="1">
      <c r="A21" s="238">
        <v>148</v>
      </c>
      <c r="B21" s="239" t="s">
        <v>1463</v>
      </c>
      <c r="C21" s="240" t="s">
        <v>502</v>
      </c>
      <c r="D21" s="241"/>
      <c r="E21" s="243" t="s">
        <v>1464</v>
      </c>
    </row>
    <row r="22" spans="1:5" s="233" customFormat="1" ht="19.5" customHeight="1" thickBot="1">
      <c r="A22" s="107">
        <v>158</v>
      </c>
      <c r="B22" s="244" t="s">
        <v>1366</v>
      </c>
      <c r="C22" s="245" t="s">
        <v>500</v>
      </c>
      <c r="D22" s="246" t="s">
        <v>1465</v>
      </c>
      <c r="E22" s="247" t="s">
        <v>1466</v>
      </c>
    </row>
    <row r="23" spans="1:5" ht="12.75">
      <c r="A23" s="248"/>
      <c r="B23" s="249"/>
      <c r="C23" s="249"/>
      <c r="D23" s="250"/>
      <c r="E23" s="251"/>
    </row>
  </sheetData>
  <mergeCells count="6">
    <mergeCell ref="A1:E1"/>
    <mergeCell ref="A2:A3"/>
    <mergeCell ref="B2:B3"/>
    <mergeCell ref="C2:C3"/>
    <mergeCell ref="D2:D3"/>
    <mergeCell ref="E2:E3"/>
  </mergeCells>
  <printOptions gridLines="1" horizontalCentered="1"/>
  <pageMargins left="0" right="0" top="0.984251968503937" bottom="0.5905511811023623" header="0.5118110236220472" footer="0.31496062992125984"/>
  <pageSetup horizontalDpi="600" verticalDpi="600" orientation="portrait" paperSize="9" r:id="rId1"/>
  <headerFooter alignWithMargins="0">
    <oddFooter>&amp;RTabelle 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1">
      <selection activeCell="H8" sqref="H8"/>
    </sheetView>
  </sheetViews>
  <sheetFormatPr defaultColWidth="11.421875" defaultRowHeight="12.75"/>
  <cols>
    <col min="1" max="1" width="6.7109375" style="4" customWidth="1"/>
    <col min="2" max="2" width="10.7109375" style="1" customWidth="1"/>
    <col min="3" max="4" width="12.7109375" style="3" customWidth="1"/>
    <col min="5" max="5" width="30.7109375" style="3" customWidth="1"/>
    <col min="6" max="6" width="12.7109375" style="16" customWidth="1"/>
    <col min="7" max="7" width="16.7109375" style="2" customWidth="1"/>
    <col min="8" max="8" width="14.7109375" style="4" customWidth="1"/>
    <col min="9" max="9" width="12.7109375" style="4" customWidth="1"/>
    <col min="10" max="10" width="15.7109375" style="4" customWidth="1"/>
    <col min="11" max="11" width="22.57421875" style="1" customWidth="1"/>
    <col min="12" max="16384" width="11.421875" style="1" customWidth="1"/>
  </cols>
  <sheetData>
    <row r="1" spans="1:10" s="117" customFormat="1" ht="39.75" customHeight="1" thickBot="1">
      <c r="A1" s="316" t="s">
        <v>517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s="7" customFormat="1" ht="33" customHeight="1">
      <c r="A2" s="320" t="s">
        <v>460</v>
      </c>
      <c r="B2" s="321" t="s">
        <v>461</v>
      </c>
      <c r="C2" s="324" t="s">
        <v>462</v>
      </c>
      <c r="D2" s="327" t="s">
        <v>45</v>
      </c>
      <c r="E2" s="309" t="s">
        <v>463</v>
      </c>
      <c r="F2" s="328" t="s">
        <v>464</v>
      </c>
      <c r="G2" s="328"/>
      <c r="H2" s="95" t="s">
        <v>465</v>
      </c>
      <c r="I2" s="329" t="s">
        <v>466</v>
      </c>
      <c r="J2" s="330"/>
    </row>
    <row r="3" spans="1:10" s="8" customFormat="1" ht="22.5" customHeight="1">
      <c r="A3" s="314"/>
      <c r="B3" s="322"/>
      <c r="C3" s="325"/>
      <c r="D3" s="312"/>
      <c r="E3" s="310"/>
      <c r="F3" s="313" t="s">
        <v>485</v>
      </c>
      <c r="G3" s="313"/>
      <c r="H3" s="314" t="s">
        <v>487</v>
      </c>
      <c r="I3" s="318" t="s">
        <v>485</v>
      </c>
      <c r="J3" s="319"/>
    </row>
    <row r="4" spans="1:10" s="8" customFormat="1" ht="45.75" customHeight="1" thickBot="1">
      <c r="A4" s="315"/>
      <c r="B4" s="323"/>
      <c r="C4" s="326"/>
      <c r="D4" s="308"/>
      <c r="E4" s="311"/>
      <c r="F4" s="45" t="s">
        <v>496</v>
      </c>
      <c r="G4" s="10" t="s">
        <v>498</v>
      </c>
      <c r="H4" s="315"/>
      <c r="I4" s="49" t="s">
        <v>497</v>
      </c>
      <c r="J4" s="97" t="s">
        <v>514</v>
      </c>
    </row>
    <row r="5" spans="1:10" s="11" customFormat="1" ht="21.75" customHeight="1">
      <c r="A5" s="31">
        <v>1</v>
      </c>
      <c r="B5" s="39">
        <v>3219</v>
      </c>
      <c r="C5" s="18">
        <v>7041</v>
      </c>
      <c r="D5" s="42" t="s">
        <v>47</v>
      </c>
      <c r="E5" s="20" t="s">
        <v>8</v>
      </c>
      <c r="F5" s="46">
        <v>1.82</v>
      </c>
      <c r="G5" s="12" t="s">
        <v>67</v>
      </c>
      <c r="H5" s="98">
        <v>0</v>
      </c>
      <c r="I5" s="50">
        <v>0</v>
      </c>
      <c r="J5" s="28" t="s">
        <v>434</v>
      </c>
    </row>
    <row r="6" spans="1:10" s="11" customFormat="1" ht="21.75" customHeight="1">
      <c r="A6" s="31">
        <v>2</v>
      </c>
      <c r="B6" s="39">
        <v>2996</v>
      </c>
      <c r="C6" s="18" t="s">
        <v>80</v>
      </c>
      <c r="D6" s="42" t="s">
        <v>46</v>
      </c>
      <c r="E6" s="20" t="s">
        <v>1896</v>
      </c>
      <c r="F6" s="46">
        <v>3.05</v>
      </c>
      <c r="G6" s="12" t="s">
        <v>67</v>
      </c>
      <c r="H6" s="98">
        <v>0</v>
      </c>
      <c r="I6" s="51">
        <v>0</v>
      </c>
      <c r="J6" s="29" t="s">
        <v>515</v>
      </c>
    </row>
    <row r="7" spans="1:10" s="11" customFormat="1" ht="21.75" customHeight="1">
      <c r="A7" s="31">
        <v>3</v>
      </c>
      <c r="B7" s="39">
        <v>2826</v>
      </c>
      <c r="C7" s="18" t="s">
        <v>69</v>
      </c>
      <c r="D7" s="42" t="s">
        <v>46</v>
      </c>
      <c r="E7" s="20" t="s">
        <v>1819</v>
      </c>
      <c r="F7" s="46">
        <v>0.9</v>
      </c>
      <c r="G7" s="12" t="s">
        <v>67</v>
      </c>
      <c r="H7" s="98">
        <v>0</v>
      </c>
      <c r="I7" s="51">
        <v>0</v>
      </c>
      <c r="J7" s="29" t="s">
        <v>515</v>
      </c>
    </row>
    <row r="8" spans="1:10" s="11" customFormat="1" ht="21.75" customHeight="1">
      <c r="A8" s="31">
        <v>4</v>
      </c>
      <c r="B8" s="39">
        <v>2866</v>
      </c>
      <c r="C8" s="18" t="s">
        <v>70</v>
      </c>
      <c r="D8" s="42" t="s">
        <v>46</v>
      </c>
      <c r="E8" s="20" t="s">
        <v>1826</v>
      </c>
      <c r="F8" s="46">
        <v>1.78</v>
      </c>
      <c r="G8" s="12" t="s">
        <v>437</v>
      </c>
      <c r="H8" s="98">
        <v>0</v>
      </c>
      <c r="I8" s="51">
        <v>0</v>
      </c>
      <c r="J8" s="29" t="s">
        <v>515</v>
      </c>
    </row>
    <row r="9" spans="1:10" s="11" customFormat="1" ht="21.75" customHeight="1">
      <c r="A9" s="31">
        <v>5</v>
      </c>
      <c r="B9" s="39">
        <v>2554</v>
      </c>
      <c r="C9" s="21" t="s">
        <v>143</v>
      </c>
      <c r="D9" s="42" t="s">
        <v>101</v>
      </c>
      <c r="E9" s="20" t="s">
        <v>144</v>
      </c>
      <c r="F9" s="46">
        <v>2.2</v>
      </c>
      <c r="G9" s="12" t="s">
        <v>444</v>
      </c>
      <c r="H9" s="98">
        <v>0</v>
      </c>
      <c r="I9" s="51">
        <v>0</v>
      </c>
      <c r="J9" s="29" t="s">
        <v>515</v>
      </c>
    </row>
    <row r="10" spans="1:10" s="11" customFormat="1" ht="21.75" customHeight="1">
      <c r="A10" s="31">
        <v>6</v>
      </c>
      <c r="B10" s="39">
        <v>2673</v>
      </c>
      <c r="C10" s="21" t="s">
        <v>225</v>
      </c>
      <c r="D10" s="42" t="s">
        <v>101</v>
      </c>
      <c r="E10" s="20">
        <v>2485</v>
      </c>
      <c r="F10" s="46">
        <v>2.6</v>
      </c>
      <c r="G10" s="13" t="s">
        <v>67</v>
      </c>
      <c r="H10" s="98">
        <v>0</v>
      </c>
      <c r="I10" s="52">
        <v>0</v>
      </c>
      <c r="J10" s="29" t="s">
        <v>515</v>
      </c>
    </row>
    <row r="11" spans="1:10" s="11" customFormat="1" ht="21.75" customHeight="1">
      <c r="A11" s="31">
        <v>7</v>
      </c>
      <c r="B11" s="39" t="s">
        <v>508</v>
      </c>
      <c r="C11" s="21" t="s">
        <v>120</v>
      </c>
      <c r="D11" s="42" t="s">
        <v>424</v>
      </c>
      <c r="E11" s="20" t="s">
        <v>425</v>
      </c>
      <c r="F11" s="46">
        <v>0.65</v>
      </c>
      <c r="G11" s="12" t="s">
        <v>437</v>
      </c>
      <c r="H11" s="98">
        <v>0</v>
      </c>
      <c r="I11" s="51">
        <v>0</v>
      </c>
      <c r="J11" s="29" t="s">
        <v>515</v>
      </c>
    </row>
    <row r="12" spans="1:10" s="11" customFormat="1" ht="21.75" customHeight="1">
      <c r="A12" s="31">
        <v>8</v>
      </c>
      <c r="B12" s="39">
        <v>2681</v>
      </c>
      <c r="C12" s="21" t="s">
        <v>229</v>
      </c>
      <c r="D12" s="42" t="s">
        <v>101</v>
      </c>
      <c r="E12" s="20" t="s">
        <v>230</v>
      </c>
      <c r="F12" s="46">
        <v>0.05</v>
      </c>
      <c r="G12" s="13" t="s">
        <v>437</v>
      </c>
      <c r="H12" s="98">
        <v>0</v>
      </c>
      <c r="I12" s="51">
        <v>0</v>
      </c>
      <c r="J12" s="29" t="s">
        <v>515</v>
      </c>
    </row>
    <row r="13" spans="1:10" s="11" customFormat="1" ht="21.75" customHeight="1">
      <c r="A13" s="31">
        <v>9</v>
      </c>
      <c r="B13" s="39" t="s">
        <v>509</v>
      </c>
      <c r="C13" s="21" t="s">
        <v>427</v>
      </c>
      <c r="D13" s="42" t="s">
        <v>424</v>
      </c>
      <c r="E13" s="20" t="s">
        <v>468</v>
      </c>
      <c r="F13" s="46">
        <v>0.98</v>
      </c>
      <c r="G13" s="12" t="s">
        <v>437</v>
      </c>
      <c r="H13" s="98">
        <v>0</v>
      </c>
      <c r="I13" s="51">
        <v>0</v>
      </c>
      <c r="J13" s="29" t="s">
        <v>515</v>
      </c>
    </row>
    <row r="14" spans="1:10" s="11" customFormat="1" ht="21.75" customHeight="1">
      <c r="A14" s="31">
        <v>10</v>
      </c>
      <c r="B14" s="39" t="s">
        <v>510</v>
      </c>
      <c r="C14" s="21" t="s">
        <v>426</v>
      </c>
      <c r="D14" s="42" t="s">
        <v>424</v>
      </c>
      <c r="E14" s="20" t="s">
        <v>467</v>
      </c>
      <c r="F14" s="46">
        <v>2.83</v>
      </c>
      <c r="G14" s="12" t="s">
        <v>437</v>
      </c>
      <c r="H14" s="98">
        <v>0</v>
      </c>
      <c r="I14" s="51">
        <v>0</v>
      </c>
      <c r="J14" s="29" t="s">
        <v>515</v>
      </c>
    </row>
    <row r="15" spans="1:10" s="11" customFormat="1" ht="21.75" customHeight="1">
      <c r="A15" s="31">
        <v>11</v>
      </c>
      <c r="B15" s="39">
        <v>2569</v>
      </c>
      <c r="C15" s="21" t="s">
        <v>155</v>
      </c>
      <c r="D15" s="42" t="s">
        <v>101</v>
      </c>
      <c r="E15" s="20" t="s">
        <v>156</v>
      </c>
      <c r="F15" s="46">
        <v>2.6</v>
      </c>
      <c r="G15" s="13" t="s">
        <v>67</v>
      </c>
      <c r="H15" s="98">
        <v>0</v>
      </c>
      <c r="I15" s="52">
        <v>0</v>
      </c>
      <c r="J15" s="29" t="s">
        <v>515</v>
      </c>
    </row>
    <row r="16" spans="1:10" s="11" customFormat="1" ht="21.75" customHeight="1">
      <c r="A16" s="31">
        <v>12</v>
      </c>
      <c r="B16" s="39">
        <v>2736</v>
      </c>
      <c r="C16" s="21"/>
      <c r="D16" s="42" t="s">
        <v>101</v>
      </c>
      <c r="E16" s="20" t="s">
        <v>269</v>
      </c>
      <c r="F16" s="46">
        <v>0.58</v>
      </c>
      <c r="G16" s="12" t="s">
        <v>289</v>
      </c>
      <c r="H16" s="98">
        <v>0</v>
      </c>
      <c r="I16" s="52">
        <v>0</v>
      </c>
      <c r="J16" s="29" t="s">
        <v>515</v>
      </c>
    </row>
    <row r="17" spans="1:10" s="11" customFormat="1" ht="21.75" customHeight="1">
      <c r="A17" s="36">
        <v>13</v>
      </c>
      <c r="B17" s="40">
        <v>2745</v>
      </c>
      <c r="C17" s="22"/>
      <c r="D17" s="43" t="s">
        <v>101</v>
      </c>
      <c r="E17" s="23" t="s">
        <v>273</v>
      </c>
      <c r="F17" s="47">
        <v>3.63</v>
      </c>
      <c r="G17" s="14" t="s">
        <v>454</v>
      </c>
      <c r="H17" s="99">
        <v>0</v>
      </c>
      <c r="I17" s="53">
        <v>0</v>
      </c>
      <c r="J17" s="30" t="s">
        <v>515</v>
      </c>
    </row>
    <row r="18" spans="1:10" s="11" customFormat="1" ht="21.75" customHeight="1">
      <c r="A18" s="31">
        <v>14</v>
      </c>
      <c r="B18" s="39">
        <v>3211</v>
      </c>
      <c r="C18" s="18">
        <v>7037</v>
      </c>
      <c r="D18" s="42" t="s">
        <v>47</v>
      </c>
      <c r="E18" s="20" t="s">
        <v>91</v>
      </c>
      <c r="F18" s="46">
        <v>4.76</v>
      </c>
      <c r="G18" s="12" t="s">
        <v>66</v>
      </c>
      <c r="H18" s="98">
        <v>0</v>
      </c>
      <c r="I18" s="51" t="s">
        <v>438</v>
      </c>
      <c r="J18" s="29" t="s">
        <v>435</v>
      </c>
    </row>
    <row r="19" spans="1:10" s="11" customFormat="1" ht="21.75" customHeight="1">
      <c r="A19" s="31">
        <v>15</v>
      </c>
      <c r="B19" s="39">
        <v>3366</v>
      </c>
      <c r="C19" s="18">
        <v>7037</v>
      </c>
      <c r="D19" s="42" t="s">
        <v>499</v>
      </c>
      <c r="E19" s="20" t="s">
        <v>53</v>
      </c>
      <c r="F19" s="46">
        <v>8.94</v>
      </c>
      <c r="G19" s="12" t="s">
        <v>66</v>
      </c>
      <c r="H19" s="98">
        <v>0</v>
      </c>
      <c r="I19" s="51" t="s">
        <v>439</v>
      </c>
      <c r="J19" s="29" t="s">
        <v>435</v>
      </c>
    </row>
    <row r="20" spans="1:10" s="11" customFormat="1" ht="21.75" customHeight="1">
      <c r="A20" s="31">
        <v>16</v>
      </c>
      <c r="B20" s="39">
        <v>3370</v>
      </c>
      <c r="C20" s="18">
        <v>7040</v>
      </c>
      <c r="D20" s="42" t="s">
        <v>499</v>
      </c>
      <c r="E20" s="20" t="s">
        <v>55</v>
      </c>
      <c r="F20" s="46">
        <v>6.48</v>
      </c>
      <c r="G20" s="12" t="s">
        <v>66</v>
      </c>
      <c r="H20" s="98">
        <v>0</v>
      </c>
      <c r="I20" s="51" t="s">
        <v>439</v>
      </c>
      <c r="J20" s="29" t="s">
        <v>435</v>
      </c>
    </row>
    <row r="21" spans="1:10" s="11" customFormat="1" ht="21.75" customHeight="1">
      <c r="A21" s="31">
        <v>17</v>
      </c>
      <c r="B21" s="39">
        <v>3223</v>
      </c>
      <c r="C21" s="18">
        <v>7043</v>
      </c>
      <c r="D21" s="42" t="s">
        <v>47</v>
      </c>
      <c r="E21" s="20" t="s">
        <v>65</v>
      </c>
      <c r="F21" s="46">
        <v>7.45</v>
      </c>
      <c r="G21" s="12" t="s">
        <v>66</v>
      </c>
      <c r="H21" s="98">
        <v>0</v>
      </c>
      <c r="I21" s="51" t="s">
        <v>438</v>
      </c>
      <c r="J21" s="29" t="s">
        <v>435</v>
      </c>
    </row>
    <row r="22" spans="1:10" s="11" customFormat="1" ht="21.75" customHeight="1">
      <c r="A22" s="31">
        <v>18</v>
      </c>
      <c r="B22" s="39">
        <v>3232</v>
      </c>
      <c r="C22" s="18">
        <v>15933</v>
      </c>
      <c r="D22" s="42" t="s">
        <v>47</v>
      </c>
      <c r="E22" s="20" t="s">
        <v>92</v>
      </c>
      <c r="F22" s="46">
        <v>3.19</v>
      </c>
      <c r="G22" s="12" t="s">
        <v>66</v>
      </c>
      <c r="H22" s="98">
        <v>0</v>
      </c>
      <c r="I22" s="51" t="s">
        <v>438</v>
      </c>
      <c r="J22" s="29" t="s">
        <v>435</v>
      </c>
    </row>
    <row r="23" spans="1:10" s="11" customFormat="1" ht="21.75" customHeight="1">
      <c r="A23" s="31">
        <v>19</v>
      </c>
      <c r="B23" s="39">
        <v>3374</v>
      </c>
      <c r="C23" s="18">
        <v>15933</v>
      </c>
      <c r="D23" s="42" t="s">
        <v>499</v>
      </c>
      <c r="E23" s="20" t="s">
        <v>57</v>
      </c>
      <c r="F23" s="46">
        <v>7.13</v>
      </c>
      <c r="G23" s="12" t="s">
        <v>66</v>
      </c>
      <c r="H23" s="98">
        <v>0</v>
      </c>
      <c r="I23" s="54">
        <v>0</v>
      </c>
      <c r="J23" s="32" t="s">
        <v>436</v>
      </c>
    </row>
    <row r="24" spans="1:10" s="11" customFormat="1" ht="21.75" customHeight="1">
      <c r="A24" s="31">
        <v>20</v>
      </c>
      <c r="B24" s="39">
        <v>3234</v>
      </c>
      <c r="C24" s="18">
        <v>15943</v>
      </c>
      <c r="D24" s="42" t="s">
        <v>47</v>
      </c>
      <c r="E24" s="20" t="s">
        <v>93</v>
      </c>
      <c r="F24" s="46">
        <v>3.3</v>
      </c>
      <c r="G24" s="12" t="s">
        <v>66</v>
      </c>
      <c r="H24" s="98">
        <v>0</v>
      </c>
      <c r="I24" s="51" t="s">
        <v>439</v>
      </c>
      <c r="J24" s="32" t="s">
        <v>436</v>
      </c>
    </row>
    <row r="25" spans="1:10" s="11" customFormat="1" ht="21.75" customHeight="1">
      <c r="A25" s="31">
        <v>21</v>
      </c>
      <c r="B25" s="39">
        <v>3400</v>
      </c>
      <c r="C25" s="18">
        <v>36577</v>
      </c>
      <c r="D25" s="42" t="s">
        <v>502</v>
      </c>
      <c r="E25" s="20" t="s">
        <v>59</v>
      </c>
      <c r="F25" s="46">
        <v>1</v>
      </c>
      <c r="G25" s="12" t="s">
        <v>66</v>
      </c>
      <c r="H25" s="98">
        <v>0</v>
      </c>
      <c r="I25" s="51" t="s">
        <v>439</v>
      </c>
      <c r="J25" s="29" t="s">
        <v>435</v>
      </c>
    </row>
    <row r="26" spans="1:10" s="11" customFormat="1" ht="21.75" customHeight="1">
      <c r="A26" s="31">
        <v>22</v>
      </c>
      <c r="B26" s="39">
        <v>3402</v>
      </c>
      <c r="C26" s="18">
        <v>36577</v>
      </c>
      <c r="D26" s="42" t="s">
        <v>502</v>
      </c>
      <c r="E26" s="20" t="s">
        <v>59</v>
      </c>
      <c r="F26" s="46">
        <v>1</v>
      </c>
      <c r="G26" s="12" t="s">
        <v>452</v>
      </c>
      <c r="H26" s="98">
        <v>0</v>
      </c>
      <c r="I26" s="51" t="s">
        <v>439</v>
      </c>
      <c r="J26" s="32" t="s">
        <v>436</v>
      </c>
    </row>
    <row r="27" spans="1:10" s="11" customFormat="1" ht="21.75" customHeight="1">
      <c r="A27" s="31">
        <v>23</v>
      </c>
      <c r="B27" s="39">
        <v>3249</v>
      </c>
      <c r="C27" s="18">
        <v>36578</v>
      </c>
      <c r="D27" s="42" t="s">
        <v>47</v>
      </c>
      <c r="E27" s="20" t="s">
        <v>94</v>
      </c>
      <c r="F27" s="46">
        <v>2.28</v>
      </c>
      <c r="G27" s="12" t="s">
        <v>66</v>
      </c>
      <c r="H27" s="98">
        <v>0</v>
      </c>
      <c r="I27" s="51" t="s">
        <v>439</v>
      </c>
      <c r="J27" s="29" t="s">
        <v>435</v>
      </c>
    </row>
    <row r="28" spans="1:10" s="11" customFormat="1" ht="21.75" customHeight="1">
      <c r="A28" s="31">
        <v>24</v>
      </c>
      <c r="B28" s="39">
        <v>3406</v>
      </c>
      <c r="C28" s="18">
        <v>36578</v>
      </c>
      <c r="D28" s="42" t="s">
        <v>502</v>
      </c>
      <c r="E28" s="20" t="s">
        <v>94</v>
      </c>
      <c r="F28" s="46">
        <v>0.38</v>
      </c>
      <c r="G28" s="12" t="s">
        <v>66</v>
      </c>
      <c r="H28" s="98">
        <v>0</v>
      </c>
      <c r="I28" s="51" t="s">
        <v>439</v>
      </c>
      <c r="J28" s="29" t="s">
        <v>435</v>
      </c>
    </row>
    <row r="29" spans="1:10" s="11" customFormat="1" ht="21.75" customHeight="1">
      <c r="A29" s="31">
        <v>25</v>
      </c>
      <c r="B29" s="39">
        <v>3253</v>
      </c>
      <c r="C29" s="18">
        <v>36581</v>
      </c>
      <c r="D29" s="42" t="s">
        <v>47</v>
      </c>
      <c r="E29" s="20" t="s">
        <v>62</v>
      </c>
      <c r="F29" s="46">
        <v>9.5</v>
      </c>
      <c r="G29" s="12" t="s">
        <v>66</v>
      </c>
      <c r="H29" s="98">
        <v>0</v>
      </c>
      <c r="I29" s="51" t="s">
        <v>438</v>
      </c>
      <c r="J29" s="29" t="s">
        <v>435</v>
      </c>
    </row>
    <row r="30" spans="1:10" s="11" customFormat="1" ht="21.75" customHeight="1">
      <c r="A30" s="31">
        <v>26</v>
      </c>
      <c r="B30" s="39">
        <v>3385</v>
      </c>
      <c r="C30" s="18">
        <v>36581</v>
      </c>
      <c r="D30" s="42" t="s">
        <v>499</v>
      </c>
      <c r="E30" s="20" t="s">
        <v>62</v>
      </c>
      <c r="F30" s="46">
        <v>6.98</v>
      </c>
      <c r="G30" s="12" t="s">
        <v>66</v>
      </c>
      <c r="H30" s="98">
        <v>0</v>
      </c>
      <c r="I30" s="51" t="s">
        <v>438</v>
      </c>
      <c r="J30" s="29" t="s">
        <v>435</v>
      </c>
    </row>
    <row r="31" spans="1:10" s="11" customFormat="1" ht="21.75" customHeight="1">
      <c r="A31" s="31">
        <v>27</v>
      </c>
      <c r="B31" s="39">
        <v>3255</v>
      </c>
      <c r="C31" s="18">
        <v>36582</v>
      </c>
      <c r="D31" s="42" t="s">
        <v>499</v>
      </c>
      <c r="E31" s="20" t="s">
        <v>433</v>
      </c>
      <c r="F31" s="46">
        <v>3.15</v>
      </c>
      <c r="G31" s="12" t="s">
        <v>66</v>
      </c>
      <c r="H31" s="98">
        <v>0</v>
      </c>
      <c r="I31" s="51" t="s">
        <v>438</v>
      </c>
      <c r="J31" s="29" t="s">
        <v>435</v>
      </c>
    </row>
    <row r="32" spans="1:10" s="11" customFormat="1" ht="21.75" customHeight="1">
      <c r="A32" s="31">
        <v>28</v>
      </c>
      <c r="B32" s="39">
        <v>3387</v>
      </c>
      <c r="C32" s="18">
        <v>36582</v>
      </c>
      <c r="D32" s="42" t="s">
        <v>499</v>
      </c>
      <c r="E32" s="20" t="s">
        <v>433</v>
      </c>
      <c r="F32" s="46">
        <v>5.03</v>
      </c>
      <c r="G32" s="12" t="s">
        <v>66</v>
      </c>
      <c r="H32" s="98">
        <v>0</v>
      </c>
      <c r="I32" s="51" t="s">
        <v>438</v>
      </c>
      <c r="J32" s="29" t="s">
        <v>435</v>
      </c>
    </row>
    <row r="33" spans="1:10" s="11" customFormat="1" ht="21.75" customHeight="1">
      <c r="A33" s="31">
        <v>29</v>
      </c>
      <c r="B33" s="39">
        <v>3411</v>
      </c>
      <c r="C33" s="18">
        <v>36582</v>
      </c>
      <c r="D33" s="42" t="s">
        <v>502</v>
      </c>
      <c r="E33" s="20" t="s">
        <v>433</v>
      </c>
      <c r="F33" s="46">
        <v>1.73</v>
      </c>
      <c r="G33" s="12" t="s">
        <v>66</v>
      </c>
      <c r="H33" s="98">
        <v>0</v>
      </c>
      <c r="I33" s="51" t="s">
        <v>439</v>
      </c>
      <c r="J33" s="29" t="s">
        <v>435</v>
      </c>
    </row>
    <row r="34" spans="1:10" s="11" customFormat="1" ht="21.75" customHeight="1">
      <c r="A34" s="31">
        <v>30</v>
      </c>
      <c r="B34" s="39">
        <v>3413</v>
      </c>
      <c r="C34" s="18">
        <v>36582</v>
      </c>
      <c r="D34" s="42" t="s">
        <v>502</v>
      </c>
      <c r="E34" s="20" t="s">
        <v>433</v>
      </c>
      <c r="F34" s="46">
        <v>0.1</v>
      </c>
      <c r="G34" s="12" t="s">
        <v>442</v>
      </c>
      <c r="H34" s="98">
        <v>0</v>
      </c>
      <c r="I34" s="51" t="s">
        <v>439</v>
      </c>
      <c r="J34" s="29" t="s">
        <v>435</v>
      </c>
    </row>
    <row r="35" spans="1:10" s="11" customFormat="1" ht="21.75" customHeight="1">
      <c r="A35" s="31">
        <v>31</v>
      </c>
      <c r="B35" s="39">
        <v>3257</v>
      </c>
      <c r="C35" s="18">
        <v>36583</v>
      </c>
      <c r="D35" s="42" t="s">
        <v>47</v>
      </c>
      <c r="E35" s="20" t="s">
        <v>95</v>
      </c>
      <c r="F35" s="46">
        <v>4.5</v>
      </c>
      <c r="G35" s="12" t="s">
        <v>66</v>
      </c>
      <c r="H35" s="98">
        <v>0</v>
      </c>
      <c r="I35" s="51" t="s">
        <v>438</v>
      </c>
      <c r="J35" s="29" t="s">
        <v>435</v>
      </c>
    </row>
    <row r="36" spans="1:10" s="11" customFormat="1" ht="21.75" customHeight="1">
      <c r="A36" s="31">
        <v>32</v>
      </c>
      <c r="B36" s="39">
        <v>2813</v>
      </c>
      <c r="C36" s="18">
        <v>36584</v>
      </c>
      <c r="D36" s="42" t="s">
        <v>500</v>
      </c>
      <c r="E36" s="20" t="s">
        <v>68</v>
      </c>
      <c r="F36" s="46">
        <v>1.98</v>
      </c>
      <c r="G36" s="12" t="s">
        <v>67</v>
      </c>
      <c r="H36" s="98">
        <v>0</v>
      </c>
      <c r="I36" s="51">
        <v>0</v>
      </c>
      <c r="J36" s="32" t="s">
        <v>436</v>
      </c>
    </row>
    <row r="37" spans="1:10" s="11" customFormat="1" ht="21.75" customHeight="1">
      <c r="A37" s="31">
        <v>33</v>
      </c>
      <c r="B37" s="39">
        <v>3262</v>
      </c>
      <c r="C37" s="18">
        <v>36585</v>
      </c>
      <c r="D37" s="42" t="s">
        <v>47</v>
      </c>
      <c r="E37" s="20" t="s">
        <v>95</v>
      </c>
      <c r="F37" s="46">
        <v>6.2</v>
      </c>
      <c r="G37" s="12" t="s">
        <v>66</v>
      </c>
      <c r="H37" s="98">
        <v>0</v>
      </c>
      <c r="I37" s="51" t="s">
        <v>439</v>
      </c>
      <c r="J37" s="29" t="s">
        <v>435</v>
      </c>
    </row>
    <row r="38" spans="1:10" s="11" customFormat="1" ht="21.75" customHeight="1">
      <c r="A38" s="31">
        <v>34</v>
      </c>
      <c r="B38" s="39">
        <v>3264</v>
      </c>
      <c r="C38" s="18">
        <v>36586</v>
      </c>
      <c r="D38" s="42" t="s">
        <v>47</v>
      </c>
      <c r="E38" s="20" t="s">
        <v>96</v>
      </c>
      <c r="F38" s="46">
        <v>2.15</v>
      </c>
      <c r="G38" s="12" t="s">
        <v>66</v>
      </c>
      <c r="H38" s="98">
        <v>0</v>
      </c>
      <c r="I38" s="51" t="s">
        <v>438</v>
      </c>
      <c r="J38" s="29" t="s">
        <v>435</v>
      </c>
    </row>
    <row r="39" spans="1:10" s="11" customFormat="1" ht="21.75" customHeight="1">
      <c r="A39" s="31">
        <v>35</v>
      </c>
      <c r="B39" s="39">
        <v>3266</v>
      </c>
      <c r="C39" s="18">
        <v>36587</v>
      </c>
      <c r="D39" s="42" t="s">
        <v>47</v>
      </c>
      <c r="E39" s="20" t="s">
        <v>97</v>
      </c>
      <c r="F39" s="46">
        <v>3.38</v>
      </c>
      <c r="G39" s="12" t="s">
        <v>66</v>
      </c>
      <c r="H39" s="98">
        <v>0</v>
      </c>
      <c r="I39" s="51" t="s">
        <v>439</v>
      </c>
      <c r="J39" s="32" t="s">
        <v>436</v>
      </c>
    </row>
    <row r="40" spans="1:10" s="11" customFormat="1" ht="21.75" customHeight="1">
      <c r="A40" s="31">
        <v>36</v>
      </c>
      <c r="B40" s="39">
        <v>3272</v>
      </c>
      <c r="C40" s="18">
        <v>36592</v>
      </c>
      <c r="D40" s="42" t="s">
        <v>47</v>
      </c>
      <c r="E40" s="20" t="s">
        <v>98</v>
      </c>
      <c r="F40" s="46">
        <v>8.93</v>
      </c>
      <c r="G40" s="12" t="s">
        <v>66</v>
      </c>
      <c r="H40" s="98">
        <v>0</v>
      </c>
      <c r="I40" s="51" t="s">
        <v>438</v>
      </c>
      <c r="J40" s="29" t="s">
        <v>435</v>
      </c>
    </row>
    <row r="41" spans="1:10" s="11" customFormat="1" ht="21.75" customHeight="1">
      <c r="A41" s="31">
        <v>37</v>
      </c>
      <c r="B41" s="39">
        <v>3274</v>
      </c>
      <c r="C41" s="18">
        <v>36593</v>
      </c>
      <c r="D41" s="42" t="s">
        <v>47</v>
      </c>
      <c r="E41" s="20" t="s">
        <v>99</v>
      </c>
      <c r="F41" s="46">
        <v>4.23</v>
      </c>
      <c r="G41" s="12" t="s">
        <v>66</v>
      </c>
      <c r="H41" s="98">
        <v>0</v>
      </c>
      <c r="I41" s="51" t="s">
        <v>438</v>
      </c>
      <c r="J41" s="29" t="s">
        <v>435</v>
      </c>
    </row>
    <row r="42" spans="1:10" s="11" customFormat="1" ht="21.75" customHeight="1">
      <c r="A42" s="31">
        <v>38</v>
      </c>
      <c r="B42" s="39">
        <v>3329</v>
      </c>
      <c r="C42" s="18">
        <v>36578</v>
      </c>
      <c r="D42" s="42" t="s">
        <v>513</v>
      </c>
      <c r="E42" s="20" t="s">
        <v>94</v>
      </c>
      <c r="F42" s="46">
        <v>6.94</v>
      </c>
      <c r="G42" s="12" t="s">
        <v>66</v>
      </c>
      <c r="H42" s="98">
        <v>0</v>
      </c>
      <c r="I42" s="51" t="s">
        <v>439</v>
      </c>
      <c r="J42" s="29" t="s">
        <v>435</v>
      </c>
    </row>
    <row r="43" spans="1:10" s="11" customFormat="1" ht="21.75" customHeight="1">
      <c r="A43" s="31">
        <v>39</v>
      </c>
      <c r="B43" s="39">
        <v>3317</v>
      </c>
      <c r="C43" s="18">
        <v>7037</v>
      </c>
      <c r="D43" s="42" t="s">
        <v>513</v>
      </c>
      <c r="E43" s="20" t="s">
        <v>91</v>
      </c>
      <c r="F43" s="46">
        <v>7.3</v>
      </c>
      <c r="G43" s="12" t="s">
        <v>66</v>
      </c>
      <c r="H43" s="98">
        <v>0</v>
      </c>
      <c r="I43" s="51" t="s">
        <v>438</v>
      </c>
      <c r="J43" s="29" t="s">
        <v>435</v>
      </c>
    </row>
    <row r="44" spans="1:10" s="11" customFormat="1" ht="21.75" customHeight="1">
      <c r="A44" s="31">
        <v>40</v>
      </c>
      <c r="B44" s="39">
        <v>3123</v>
      </c>
      <c r="C44" s="18" t="s">
        <v>86</v>
      </c>
      <c r="D44" s="42" t="s">
        <v>46</v>
      </c>
      <c r="E44" s="20" t="s">
        <v>1886</v>
      </c>
      <c r="F44" s="46">
        <v>1.23</v>
      </c>
      <c r="G44" s="12" t="s">
        <v>442</v>
      </c>
      <c r="H44" s="98">
        <v>0</v>
      </c>
      <c r="I44" s="51" t="s">
        <v>438</v>
      </c>
      <c r="J44" s="29" t="s">
        <v>435</v>
      </c>
    </row>
    <row r="45" spans="1:10" s="11" customFormat="1" ht="21.75" customHeight="1">
      <c r="A45" s="31">
        <v>41</v>
      </c>
      <c r="B45" s="39">
        <v>3136</v>
      </c>
      <c r="C45" s="18" t="s">
        <v>87</v>
      </c>
      <c r="D45" s="42" t="s">
        <v>46</v>
      </c>
      <c r="E45" s="20" t="s">
        <v>88</v>
      </c>
      <c r="F45" s="46">
        <v>0.7</v>
      </c>
      <c r="G45" s="12" t="s">
        <v>442</v>
      </c>
      <c r="H45" s="98">
        <v>0</v>
      </c>
      <c r="I45" s="51" t="s">
        <v>438</v>
      </c>
      <c r="J45" s="29" t="s">
        <v>435</v>
      </c>
    </row>
    <row r="46" spans="1:10" s="11" customFormat="1" ht="21.75" customHeight="1">
      <c r="A46" s="31">
        <v>42</v>
      </c>
      <c r="B46" s="39">
        <v>3151</v>
      </c>
      <c r="C46" s="18" t="s">
        <v>89</v>
      </c>
      <c r="D46" s="42" t="s">
        <v>46</v>
      </c>
      <c r="E46" s="20" t="s">
        <v>90</v>
      </c>
      <c r="F46" s="46">
        <v>2.65</v>
      </c>
      <c r="G46" s="12" t="s">
        <v>442</v>
      </c>
      <c r="H46" s="98">
        <v>0</v>
      </c>
      <c r="I46" s="51" t="s">
        <v>438</v>
      </c>
      <c r="J46" s="29" t="s">
        <v>435</v>
      </c>
    </row>
    <row r="47" spans="1:10" s="11" customFormat="1" ht="21.75" customHeight="1">
      <c r="A47" s="31">
        <v>43</v>
      </c>
      <c r="B47" s="39">
        <v>2928</v>
      </c>
      <c r="C47" s="18" t="s">
        <v>72</v>
      </c>
      <c r="D47" s="42" t="s">
        <v>46</v>
      </c>
      <c r="E47" s="20" t="s">
        <v>1838</v>
      </c>
      <c r="F47" s="46">
        <v>2.45</v>
      </c>
      <c r="G47" s="12" t="s">
        <v>66</v>
      </c>
      <c r="H47" s="98">
        <v>0</v>
      </c>
      <c r="I47" s="51">
        <v>0</v>
      </c>
      <c r="J47" s="32" t="s">
        <v>436</v>
      </c>
    </row>
    <row r="48" spans="1:10" s="11" customFormat="1" ht="21.75" customHeight="1">
      <c r="A48" s="31">
        <v>44</v>
      </c>
      <c r="B48" s="39">
        <v>2930</v>
      </c>
      <c r="C48" s="18" t="s">
        <v>73</v>
      </c>
      <c r="D48" s="42" t="s">
        <v>46</v>
      </c>
      <c r="E48" s="20" t="s">
        <v>1838</v>
      </c>
      <c r="F48" s="46">
        <v>0.58</v>
      </c>
      <c r="G48" s="12" t="s">
        <v>66</v>
      </c>
      <c r="H48" s="98">
        <v>0</v>
      </c>
      <c r="I48" s="51">
        <v>0</v>
      </c>
      <c r="J48" s="29" t="s">
        <v>435</v>
      </c>
    </row>
    <row r="49" spans="1:10" s="11" customFormat="1" ht="21.75" customHeight="1">
      <c r="A49" s="31">
        <v>45</v>
      </c>
      <c r="B49" s="39">
        <v>2943</v>
      </c>
      <c r="C49" s="18" t="s">
        <v>74</v>
      </c>
      <c r="D49" s="42" t="s">
        <v>46</v>
      </c>
      <c r="E49" s="20" t="s">
        <v>1818</v>
      </c>
      <c r="F49" s="46">
        <v>4.75</v>
      </c>
      <c r="G49" s="12" t="s">
        <v>66</v>
      </c>
      <c r="H49" s="98">
        <v>0</v>
      </c>
      <c r="I49" s="51" t="s">
        <v>438</v>
      </c>
      <c r="J49" s="29" t="s">
        <v>435</v>
      </c>
    </row>
    <row r="50" spans="1:10" s="11" customFormat="1" ht="21.75" customHeight="1">
      <c r="A50" s="31">
        <v>46</v>
      </c>
      <c r="B50" s="39">
        <v>2945</v>
      </c>
      <c r="C50" s="18" t="s">
        <v>75</v>
      </c>
      <c r="D50" s="42" t="s">
        <v>46</v>
      </c>
      <c r="E50" s="20" t="s">
        <v>1818</v>
      </c>
      <c r="F50" s="46">
        <v>0.83</v>
      </c>
      <c r="G50" s="12" t="s">
        <v>66</v>
      </c>
      <c r="H50" s="98">
        <v>0</v>
      </c>
      <c r="I50" s="51" t="s">
        <v>439</v>
      </c>
      <c r="J50" s="29" t="s">
        <v>435</v>
      </c>
    </row>
    <row r="51" spans="1:10" s="11" customFormat="1" ht="21.75" customHeight="1">
      <c r="A51" s="31">
        <v>47</v>
      </c>
      <c r="B51" s="39">
        <v>2947</v>
      </c>
      <c r="C51" s="18" t="s">
        <v>76</v>
      </c>
      <c r="D51" s="42" t="s">
        <v>46</v>
      </c>
      <c r="E51" s="20" t="s">
        <v>1896</v>
      </c>
      <c r="F51" s="46">
        <v>2.8</v>
      </c>
      <c r="G51" s="12" t="s">
        <v>66</v>
      </c>
      <c r="H51" s="98">
        <v>0</v>
      </c>
      <c r="I51" s="51">
        <v>0</v>
      </c>
      <c r="J51" s="29" t="s">
        <v>435</v>
      </c>
    </row>
    <row r="52" spans="1:10" s="11" customFormat="1" ht="21.75" customHeight="1">
      <c r="A52" s="31">
        <v>48</v>
      </c>
      <c r="B52" s="39">
        <v>2973</v>
      </c>
      <c r="C52" s="18" t="s">
        <v>77</v>
      </c>
      <c r="D52" s="42" t="s">
        <v>46</v>
      </c>
      <c r="E52" s="20" t="s">
        <v>1818</v>
      </c>
      <c r="F52" s="46">
        <v>1.7</v>
      </c>
      <c r="G52" s="12" t="s">
        <v>66</v>
      </c>
      <c r="H52" s="98">
        <v>0</v>
      </c>
      <c r="I52" s="51">
        <v>0</v>
      </c>
      <c r="J52" s="29" t="s">
        <v>435</v>
      </c>
    </row>
    <row r="53" spans="1:10" s="11" customFormat="1" ht="21.75" customHeight="1">
      <c r="A53" s="31">
        <v>49</v>
      </c>
      <c r="B53" s="39">
        <v>2983</v>
      </c>
      <c r="C53" s="18" t="s">
        <v>78</v>
      </c>
      <c r="D53" s="42" t="s">
        <v>46</v>
      </c>
      <c r="E53" s="20" t="s">
        <v>1890</v>
      </c>
      <c r="F53" s="46">
        <v>0.97</v>
      </c>
      <c r="G53" s="12" t="s">
        <v>66</v>
      </c>
      <c r="H53" s="98">
        <v>0</v>
      </c>
      <c r="I53" s="51" t="s">
        <v>438</v>
      </c>
      <c r="J53" s="29" t="s">
        <v>435</v>
      </c>
    </row>
    <row r="54" spans="1:10" s="11" customFormat="1" ht="21.75" customHeight="1">
      <c r="A54" s="31">
        <v>50</v>
      </c>
      <c r="B54" s="39">
        <v>2989</v>
      </c>
      <c r="C54" s="18" t="s">
        <v>79</v>
      </c>
      <c r="D54" s="42" t="s">
        <v>46</v>
      </c>
      <c r="E54" s="20" t="s">
        <v>1818</v>
      </c>
      <c r="F54" s="46">
        <v>3.6</v>
      </c>
      <c r="G54" s="12" t="s">
        <v>66</v>
      </c>
      <c r="H54" s="98">
        <v>0</v>
      </c>
      <c r="I54" s="51" t="s">
        <v>438</v>
      </c>
      <c r="J54" s="29" t="s">
        <v>435</v>
      </c>
    </row>
    <row r="55" spans="1:10" s="11" customFormat="1" ht="21.75" customHeight="1">
      <c r="A55" s="31">
        <v>51</v>
      </c>
      <c r="B55" s="39">
        <v>3036</v>
      </c>
      <c r="C55" s="18" t="s">
        <v>81</v>
      </c>
      <c r="D55" s="42" t="s">
        <v>46</v>
      </c>
      <c r="E55" s="20" t="s">
        <v>82</v>
      </c>
      <c r="F55" s="46">
        <v>2.1</v>
      </c>
      <c r="G55" s="12" t="s">
        <v>66</v>
      </c>
      <c r="H55" s="98">
        <v>0</v>
      </c>
      <c r="I55" s="51">
        <v>0</v>
      </c>
      <c r="J55" s="29" t="s">
        <v>435</v>
      </c>
    </row>
    <row r="56" spans="1:10" s="11" customFormat="1" ht="21.75" customHeight="1">
      <c r="A56" s="31">
        <v>52</v>
      </c>
      <c r="B56" s="39">
        <v>3064</v>
      </c>
      <c r="C56" s="18" t="s">
        <v>83</v>
      </c>
      <c r="D56" s="42" t="s">
        <v>46</v>
      </c>
      <c r="E56" s="20" t="s">
        <v>84</v>
      </c>
      <c r="F56" s="46">
        <v>1.7</v>
      </c>
      <c r="G56" s="12" t="s">
        <v>66</v>
      </c>
      <c r="H56" s="98">
        <v>0</v>
      </c>
      <c r="I56" s="51" t="s">
        <v>438</v>
      </c>
      <c r="J56" s="29" t="s">
        <v>435</v>
      </c>
    </row>
    <row r="57" spans="1:10" s="11" customFormat="1" ht="21.75" customHeight="1">
      <c r="A57" s="31">
        <v>53</v>
      </c>
      <c r="B57" s="39">
        <v>3071</v>
      </c>
      <c r="C57" s="18" t="s">
        <v>85</v>
      </c>
      <c r="D57" s="42" t="s">
        <v>46</v>
      </c>
      <c r="E57" s="20" t="s">
        <v>1818</v>
      </c>
      <c r="F57" s="46">
        <v>2.85</v>
      </c>
      <c r="G57" s="12" t="s">
        <v>66</v>
      </c>
      <c r="H57" s="98">
        <v>0</v>
      </c>
      <c r="I57" s="51" t="s">
        <v>438</v>
      </c>
      <c r="J57" s="29" t="s">
        <v>435</v>
      </c>
    </row>
    <row r="58" spans="1:10" s="11" customFormat="1" ht="21.75" customHeight="1">
      <c r="A58" s="31">
        <v>54</v>
      </c>
      <c r="B58" s="39">
        <v>2645</v>
      </c>
      <c r="C58" s="21" t="s">
        <v>208</v>
      </c>
      <c r="D58" s="42" t="s">
        <v>101</v>
      </c>
      <c r="E58" s="20" t="s">
        <v>209</v>
      </c>
      <c r="F58" s="46">
        <v>0.33</v>
      </c>
      <c r="G58" s="13" t="s">
        <v>443</v>
      </c>
      <c r="H58" s="98">
        <v>0</v>
      </c>
      <c r="I58" s="51" t="s">
        <v>439</v>
      </c>
      <c r="J58" s="29" t="s">
        <v>435</v>
      </c>
    </row>
    <row r="59" spans="1:10" s="11" customFormat="1" ht="21.75" customHeight="1">
      <c r="A59" s="31">
        <v>55</v>
      </c>
      <c r="B59" s="39">
        <v>2722</v>
      </c>
      <c r="C59" s="21" t="s">
        <v>259</v>
      </c>
      <c r="D59" s="42" t="s">
        <v>101</v>
      </c>
      <c r="E59" s="20" t="s">
        <v>260</v>
      </c>
      <c r="F59" s="46">
        <v>2.18</v>
      </c>
      <c r="G59" s="13" t="s">
        <v>443</v>
      </c>
      <c r="H59" s="98">
        <v>0</v>
      </c>
      <c r="I59" s="51" t="s">
        <v>438</v>
      </c>
      <c r="J59" s="32" t="s">
        <v>436</v>
      </c>
    </row>
    <row r="60" spans="1:10" s="11" customFormat="1" ht="21.75" customHeight="1">
      <c r="A60" s="31">
        <v>56</v>
      </c>
      <c r="B60" s="39">
        <v>2575</v>
      </c>
      <c r="C60" s="21" t="s">
        <v>159</v>
      </c>
      <c r="D60" s="42" t="s">
        <v>101</v>
      </c>
      <c r="E60" s="20" t="s">
        <v>160</v>
      </c>
      <c r="F60" s="46">
        <v>1</v>
      </c>
      <c r="G60" s="13" t="s">
        <v>443</v>
      </c>
      <c r="H60" s="98">
        <v>0</v>
      </c>
      <c r="I60" s="52">
        <v>0</v>
      </c>
      <c r="J60" s="29" t="s">
        <v>435</v>
      </c>
    </row>
    <row r="61" spans="1:10" s="11" customFormat="1" ht="21.75" customHeight="1">
      <c r="A61" s="31">
        <v>57</v>
      </c>
      <c r="B61" s="39">
        <v>2618</v>
      </c>
      <c r="C61" s="21" t="s">
        <v>188</v>
      </c>
      <c r="D61" s="42" t="s">
        <v>101</v>
      </c>
      <c r="E61" s="20" t="s">
        <v>189</v>
      </c>
      <c r="F61" s="46">
        <v>0.5</v>
      </c>
      <c r="G61" s="13" t="s">
        <v>443</v>
      </c>
      <c r="H61" s="98">
        <v>0</v>
      </c>
      <c r="I61" s="52">
        <v>0</v>
      </c>
      <c r="J61" s="29" t="s">
        <v>435</v>
      </c>
    </row>
    <row r="62" spans="1:10" s="11" customFormat="1" ht="21.75" customHeight="1">
      <c r="A62" s="31">
        <v>58</v>
      </c>
      <c r="B62" s="39">
        <v>2653</v>
      </c>
      <c r="C62" s="21" t="s">
        <v>215</v>
      </c>
      <c r="D62" s="42" t="s">
        <v>101</v>
      </c>
      <c r="E62" s="20" t="s">
        <v>216</v>
      </c>
      <c r="F62" s="46">
        <v>1.3</v>
      </c>
      <c r="G62" s="12" t="s">
        <v>66</v>
      </c>
      <c r="H62" s="98">
        <v>0</v>
      </c>
      <c r="I62" s="51" t="s">
        <v>438</v>
      </c>
      <c r="J62" s="32" t="s">
        <v>436</v>
      </c>
    </row>
    <row r="63" spans="1:10" s="11" customFormat="1" ht="21.75" customHeight="1">
      <c r="A63" s="31">
        <v>59</v>
      </c>
      <c r="B63" s="39">
        <v>2501</v>
      </c>
      <c r="C63" s="21" t="s">
        <v>102</v>
      </c>
      <c r="D63" s="42" t="s">
        <v>101</v>
      </c>
      <c r="E63" s="20" t="s">
        <v>103</v>
      </c>
      <c r="F63" s="46">
        <v>1.8</v>
      </c>
      <c r="G63" s="13" t="s">
        <v>289</v>
      </c>
      <c r="H63" s="98">
        <v>0</v>
      </c>
      <c r="I63" s="51" t="s">
        <v>438</v>
      </c>
      <c r="J63" s="32" t="s">
        <v>436</v>
      </c>
    </row>
    <row r="64" spans="1:10" s="11" customFormat="1" ht="21.75" customHeight="1">
      <c r="A64" s="31">
        <v>60</v>
      </c>
      <c r="B64" s="39">
        <v>2651</v>
      </c>
      <c r="C64" s="21" t="s">
        <v>213</v>
      </c>
      <c r="D64" s="42" t="s">
        <v>101</v>
      </c>
      <c r="E64" s="20" t="s">
        <v>214</v>
      </c>
      <c r="F64" s="46">
        <v>0.15</v>
      </c>
      <c r="G64" s="12" t="s">
        <v>66</v>
      </c>
      <c r="H64" s="98">
        <v>0</v>
      </c>
      <c r="I64" s="51">
        <v>0</v>
      </c>
      <c r="J64" s="32" t="s">
        <v>436</v>
      </c>
    </row>
    <row r="65" spans="1:10" s="11" customFormat="1" ht="21.75" customHeight="1">
      <c r="A65" s="31">
        <v>61</v>
      </c>
      <c r="B65" s="39">
        <v>2649</v>
      </c>
      <c r="C65" s="21" t="s">
        <v>211</v>
      </c>
      <c r="D65" s="42" t="s">
        <v>101</v>
      </c>
      <c r="E65" s="20" t="s">
        <v>212</v>
      </c>
      <c r="F65" s="46">
        <v>0.22</v>
      </c>
      <c r="G65" s="13" t="s">
        <v>293</v>
      </c>
      <c r="H65" s="98">
        <v>0</v>
      </c>
      <c r="I65" s="51" t="s">
        <v>438</v>
      </c>
      <c r="J65" s="32" t="s">
        <v>436</v>
      </c>
    </row>
    <row r="66" spans="1:10" s="11" customFormat="1" ht="21.75" customHeight="1">
      <c r="A66" s="31">
        <v>62</v>
      </c>
      <c r="B66" s="39">
        <v>2868</v>
      </c>
      <c r="C66" s="18" t="s">
        <v>71</v>
      </c>
      <c r="D66" s="42" t="s">
        <v>46</v>
      </c>
      <c r="E66" s="20" t="s">
        <v>1838</v>
      </c>
      <c r="F66" s="46">
        <v>6.56</v>
      </c>
      <c r="G66" s="12" t="s">
        <v>66</v>
      </c>
      <c r="H66" s="98">
        <v>0</v>
      </c>
      <c r="I66" s="51" t="s">
        <v>439</v>
      </c>
      <c r="J66" s="32" t="s">
        <v>436</v>
      </c>
    </row>
    <row r="67" spans="1:10" s="11" customFormat="1" ht="21.75" customHeight="1">
      <c r="A67" s="31">
        <v>63</v>
      </c>
      <c r="B67" s="39">
        <v>2679</v>
      </c>
      <c r="C67" s="21" t="s">
        <v>228</v>
      </c>
      <c r="D67" s="42" t="s">
        <v>101</v>
      </c>
      <c r="E67" s="20">
        <v>3468</v>
      </c>
      <c r="F67" s="46">
        <v>0.05</v>
      </c>
      <c r="G67" s="12" t="s">
        <v>66</v>
      </c>
      <c r="H67" s="98">
        <v>0</v>
      </c>
      <c r="I67" s="51" t="s">
        <v>439</v>
      </c>
      <c r="J67" s="29" t="s">
        <v>437</v>
      </c>
    </row>
    <row r="68" spans="1:10" s="11" customFormat="1" ht="21.75" customHeight="1">
      <c r="A68" s="31">
        <v>64</v>
      </c>
      <c r="B68" s="39">
        <v>2668</v>
      </c>
      <c r="C68" s="21" t="s">
        <v>224</v>
      </c>
      <c r="D68" s="42" t="s">
        <v>101</v>
      </c>
      <c r="E68" s="20">
        <v>3509</v>
      </c>
      <c r="F68" s="46">
        <v>2.9</v>
      </c>
      <c r="G68" s="12" t="s">
        <v>66</v>
      </c>
      <c r="H68" s="98">
        <v>0</v>
      </c>
      <c r="I68" s="51" t="s">
        <v>438</v>
      </c>
      <c r="J68" s="29" t="s">
        <v>435</v>
      </c>
    </row>
    <row r="69" spans="1:10" s="11" customFormat="1" ht="21.75" customHeight="1">
      <c r="A69" s="31">
        <v>65</v>
      </c>
      <c r="B69" s="39">
        <v>2666</v>
      </c>
      <c r="C69" s="21" t="s">
        <v>223</v>
      </c>
      <c r="D69" s="42" t="s">
        <v>101</v>
      </c>
      <c r="E69" s="20">
        <v>186</v>
      </c>
      <c r="F69" s="46">
        <v>2.55</v>
      </c>
      <c r="G69" s="12" t="s">
        <v>66</v>
      </c>
      <c r="H69" s="98">
        <v>0</v>
      </c>
      <c r="I69" s="51" t="s">
        <v>438</v>
      </c>
      <c r="J69" s="33" t="s">
        <v>512</v>
      </c>
    </row>
    <row r="70" spans="1:10" s="11" customFormat="1" ht="21.75" customHeight="1">
      <c r="A70" s="31">
        <v>66</v>
      </c>
      <c r="B70" s="39">
        <v>2713</v>
      </c>
      <c r="C70" s="21" t="s">
        <v>253</v>
      </c>
      <c r="D70" s="42" t="s">
        <v>101</v>
      </c>
      <c r="E70" s="20" t="s">
        <v>254</v>
      </c>
      <c r="F70" s="46">
        <v>1.84</v>
      </c>
      <c r="G70" s="12" t="s">
        <v>66</v>
      </c>
      <c r="H70" s="98">
        <v>0</v>
      </c>
      <c r="I70" s="52">
        <v>0</v>
      </c>
      <c r="J70" s="29" t="s">
        <v>435</v>
      </c>
    </row>
    <row r="71" spans="1:10" s="11" customFormat="1" ht="21.75" customHeight="1">
      <c r="A71" s="31">
        <v>67</v>
      </c>
      <c r="B71" s="39">
        <v>2720</v>
      </c>
      <c r="C71" s="21" t="s">
        <v>257</v>
      </c>
      <c r="D71" s="42" t="s">
        <v>101</v>
      </c>
      <c r="E71" s="20" t="s">
        <v>258</v>
      </c>
      <c r="F71" s="46">
        <v>3.78</v>
      </c>
      <c r="G71" s="12" t="s">
        <v>66</v>
      </c>
      <c r="H71" s="98">
        <v>0</v>
      </c>
      <c r="I71" s="51" t="s">
        <v>438</v>
      </c>
      <c r="J71" s="32" t="s">
        <v>436</v>
      </c>
    </row>
    <row r="72" spans="1:10" s="11" customFormat="1" ht="21.75" customHeight="1">
      <c r="A72" s="31">
        <v>68</v>
      </c>
      <c r="B72" s="39">
        <v>2683</v>
      </c>
      <c r="C72" s="21" t="s">
        <v>231</v>
      </c>
      <c r="D72" s="42" t="s">
        <v>101</v>
      </c>
      <c r="E72" s="20" t="s">
        <v>232</v>
      </c>
      <c r="F72" s="46">
        <v>0</v>
      </c>
      <c r="G72" s="12" t="s">
        <v>66</v>
      </c>
      <c r="H72" s="98">
        <v>0</v>
      </c>
      <c r="I72" s="51" t="s">
        <v>439</v>
      </c>
      <c r="J72" s="32" t="s">
        <v>436</v>
      </c>
    </row>
    <row r="73" spans="1:10" s="11" customFormat="1" ht="21.75" customHeight="1">
      <c r="A73" s="31">
        <v>69</v>
      </c>
      <c r="B73" s="39">
        <v>2513</v>
      </c>
      <c r="C73" s="21" t="s">
        <v>112</v>
      </c>
      <c r="D73" s="42" t="s">
        <v>101</v>
      </c>
      <c r="E73" s="20" t="s">
        <v>113</v>
      </c>
      <c r="F73" s="46">
        <v>2.55</v>
      </c>
      <c r="G73" s="13" t="s">
        <v>443</v>
      </c>
      <c r="H73" s="98">
        <v>0</v>
      </c>
      <c r="I73" s="51">
        <v>0</v>
      </c>
      <c r="J73" s="29" t="s">
        <v>435</v>
      </c>
    </row>
    <row r="74" spans="1:10" s="11" customFormat="1" ht="21.75" customHeight="1">
      <c r="A74" s="31">
        <v>70</v>
      </c>
      <c r="B74" s="39">
        <v>2696</v>
      </c>
      <c r="C74" s="21" t="s">
        <v>240</v>
      </c>
      <c r="D74" s="42" t="s">
        <v>101</v>
      </c>
      <c r="E74" s="20" t="s">
        <v>241</v>
      </c>
      <c r="F74" s="46">
        <v>0.33</v>
      </c>
      <c r="G74" s="12" t="s">
        <v>66</v>
      </c>
      <c r="H74" s="98">
        <v>0</v>
      </c>
      <c r="I74" s="52">
        <v>0</v>
      </c>
      <c r="J74" s="29" t="s">
        <v>435</v>
      </c>
    </row>
    <row r="75" spans="1:10" s="11" customFormat="1" ht="21.75" customHeight="1">
      <c r="A75" s="31">
        <v>71</v>
      </c>
      <c r="B75" s="39">
        <v>2694</v>
      </c>
      <c r="C75" s="21" t="s">
        <v>238</v>
      </c>
      <c r="D75" s="42" t="s">
        <v>101</v>
      </c>
      <c r="E75" s="20" t="s">
        <v>239</v>
      </c>
      <c r="F75" s="46">
        <v>1.5</v>
      </c>
      <c r="G75" s="13" t="s">
        <v>443</v>
      </c>
      <c r="H75" s="98">
        <v>0</v>
      </c>
      <c r="I75" s="51" t="s">
        <v>438</v>
      </c>
      <c r="J75" s="29" t="s">
        <v>435</v>
      </c>
    </row>
    <row r="76" spans="1:10" s="11" customFormat="1" ht="21.75" customHeight="1">
      <c r="A76" s="31">
        <v>72</v>
      </c>
      <c r="B76" s="39">
        <v>2703</v>
      </c>
      <c r="C76" s="21" t="s">
        <v>244</v>
      </c>
      <c r="D76" s="42" t="s">
        <v>101</v>
      </c>
      <c r="E76" s="20">
        <v>60</v>
      </c>
      <c r="F76" s="46">
        <v>0</v>
      </c>
      <c r="G76" s="12" t="s">
        <v>66</v>
      </c>
      <c r="H76" s="98">
        <v>0</v>
      </c>
      <c r="I76" s="51" t="s">
        <v>438</v>
      </c>
      <c r="J76" s="32" t="s">
        <v>436</v>
      </c>
    </row>
    <row r="77" spans="1:10" s="11" customFormat="1" ht="21.75" customHeight="1">
      <c r="A77" s="31">
        <v>73</v>
      </c>
      <c r="B77" s="39">
        <v>2726</v>
      </c>
      <c r="C77" s="21" t="s">
        <v>264</v>
      </c>
      <c r="D77" s="42" t="s">
        <v>101</v>
      </c>
      <c r="E77" s="20" t="s">
        <v>265</v>
      </c>
      <c r="F77" s="46">
        <v>0.55</v>
      </c>
      <c r="G77" s="13" t="s">
        <v>443</v>
      </c>
      <c r="H77" s="98">
        <v>0</v>
      </c>
      <c r="I77" s="51" t="s">
        <v>438</v>
      </c>
      <c r="J77" s="32" t="s">
        <v>436</v>
      </c>
    </row>
    <row r="78" spans="1:10" s="11" customFormat="1" ht="21.75" customHeight="1">
      <c r="A78" s="31">
        <v>74</v>
      </c>
      <c r="B78" s="39">
        <v>2770</v>
      </c>
      <c r="C78" s="21" t="s">
        <v>290</v>
      </c>
      <c r="D78" s="42" t="s">
        <v>101</v>
      </c>
      <c r="E78" s="20" t="s">
        <v>291</v>
      </c>
      <c r="F78" s="46">
        <v>1.63</v>
      </c>
      <c r="G78" s="13" t="s">
        <v>443</v>
      </c>
      <c r="H78" s="98">
        <v>0</v>
      </c>
      <c r="I78" s="51" t="s">
        <v>438</v>
      </c>
      <c r="J78" s="29" t="s">
        <v>435</v>
      </c>
    </row>
    <row r="79" spans="1:10" s="11" customFormat="1" ht="21.75" customHeight="1">
      <c r="A79" s="31">
        <v>75</v>
      </c>
      <c r="B79" s="39">
        <v>2511</v>
      </c>
      <c r="C79" s="21" t="s">
        <v>110</v>
      </c>
      <c r="D79" s="42" t="s">
        <v>101</v>
      </c>
      <c r="E79" s="20" t="s">
        <v>111</v>
      </c>
      <c r="F79" s="46">
        <v>9.45</v>
      </c>
      <c r="G79" s="12" t="s">
        <v>66</v>
      </c>
      <c r="H79" s="98">
        <v>0</v>
      </c>
      <c r="I79" s="51" t="s">
        <v>438</v>
      </c>
      <c r="J79" s="32" t="s">
        <v>436</v>
      </c>
    </row>
    <row r="80" spans="1:10" s="11" customFormat="1" ht="21.75" customHeight="1">
      <c r="A80" s="31">
        <v>76</v>
      </c>
      <c r="B80" s="39">
        <v>3391</v>
      </c>
      <c r="C80" s="18" t="s">
        <v>63</v>
      </c>
      <c r="D80" s="42" t="s">
        <v>501</v>
      </c>
      <c r="E80" s="20" t="s">
        <v>1853</v>
      </c>
      <c r="F80" s="46">
        <v>4.03</v>
      </c>
      <c r="G80" s="12" t="s">
        <v>66</v>
      </c>
      <c r="H80" s="98">
        <v>0</v>
      </c>
      <c r="I80" s="51" t="s">
        <v>438</v>
      </c>
      <c r="J80" s="29" t="s">
        <v>435</v>
      </c>
    </row>
    <row r="81" spans="1:10" s="11" customFormat="1" ht="21.75" customHeight="1">
      <c r="A81" s="31">
        <v>77</v>
      </c>
      <c r="B81" s="39">
        <v>2539</v>
      </c>
      <c r="C81" s="21" t="s">
        <v>131</v>
      </c>
      <c r="D81" s="42" t="s">
        <v>101</v>
      </c>
      <c r="E81" s="20" t="s">
        <v>132</v>
      </c>
      <c r="F81" s="46">
        <v>0.71</v>
      </c>
      <c r="G81" s="12" t="s">
        <v>67</v>
      </c>
      <c r="H81" s="98">
        <v>0</v>
      </c>
      <c r="I81" s="52">
        <v>0</v>
      </c>
      <c r="J81" s="29" t="s">
        <v>435</v>
      </c>
    </row>
    <row r="82" spans="1:10" s="11" customFormat="1" ht="21.75" customHeight="1">
      <c r="A82" s="31">
        <v>78</v>
      </c>
      <c r="B82" s="39">
        <v>2590</v>
      </c>
      <c r="C82" s="21" t="s">
        <v>170</v>
      </c>
      <c r="D82" s="42" t="s">
        <v>101</v>
      </c>
      <c r="E82" s="20" t="s">
        <v>171</v>
      </c>
      <c r="F82" s="46">
        <v>1</v>
      </c>
      <c r="G82" s="12" t="s">
        <v>67</v>
      </c>
      <c r="H82" s="98">
        <v>0</v>
      </c>
      <c r="I82" s="52">
        <v>0</v>
      </c>
      <c r="J82" s="32" t="s">
        <v>436</v>
      </c>
    </row>
    <row r="83" spans="1:11" s="15" customFormat="1" ht="21.75" customHeight="1">
      <c r="A83" s="31">
        <v>79</v>
      </c>
      <c r="B83" s="39">
        <v>3368</v>
      </c>
      <c r="C83" s="18">
        <v>7038</v>
      </c>
      <c r="D83" s="42" t="s">
        <v>511</v>
      </c>
      <c r="E83" s="20" t="s">
        <v>54</v>
      </c>
      <c r="F83" s="46">
        <v>0.9</v>
      </c>
      <c r="G83" s="12" t="s">
        <v>100</v>
      </c>
      <c r="H83" s="98">
        <v>0</v>
      </c>
      <c r="I83" s="51" t="s">
        <v>438</v>
      </c>
      <c r="J83" s="29" t="s">
        <v>435</v>
      </c>
      <c r="K83" s="59"/>
    </row>
    <row r="84" spans="1:10" s="11" customFormat="1" ht="21.75" customHeight="1">
      <c r="A84" s="31">
        <v>80</v>
      </c>
      <c r="B84" s="39">
        <v>2601</v>
      </c>
      <c r="C84" s="21"/>
      <c r="D84" s="42" t="s">
        <v>101</v>
      </c>
      <c r="E84" s="20" t="s">
        <v>177</v>
      </c>
      <c r="F84" s="46">
        <v>2.58</v>
      </c>
      <c r="G84" s="13" t="s">
        <v>443</v>
      </c>
      <c r="H84" s="98">
        <v>0</v>
      </c>
      <c r="I84" s="52">
        <v>0</v>
      </c>
      <c r="J84" s="32" t="s">
        <v>436</v>
      </c>
    </row>
    <row r="85" spans="1:10" s="11" customFormat="1" ht="21.75" customHeight="1">
      <c r="A85" s="31">
        <v>81</v>
      </c>
      <c r="B85" s="39">
        <v>2614</v>
      </c>
      <c r="C85" s="21"/>
      <c r="D85" s="42" t="s">
        <v>101</v>
      </c>
      <c r="E85" s="20" t="s">
        <v>186</v>
      </c>
      <c r="F85" s="46">
        <v>10.4</v>
      </c>
      <c r="G85" s="13" t="s">
        <v>443</v>
      </c>
      <c r="H85" s="98">
        <v>0</v>
      </c>
      <c r="I85" s="52">
        <v>0</v>
      </c>
      <c r="J85" s="29" t="s">
        <v>435</v>
      </c>
    </row>
    <row r="86" spans="1:10" s="11" customFormat="1" ht="21.75" customHeight="1">
      <c r="A86" s="31">
        <v>82</v>
      </c>
      <c r="B86" s="39">
        <v>2734</v>
      </c>
      <c r="C86" s="21"/>
      <c r="D86" s="42" t="s">
        <v>101</v>
      </c>
      <c r="E86" s="20" t="s">
        <v>268</v>
      </c>
      <c r="F86" s="46">
        <v>1.03</v>
      </c>
      <c r="G86" s="12" t="s">
        <v>445</v>
      </c>
      <c r="H86" s="98">
        <v>0</v>
      </c>
      <c r="I86" s="52">
        <v>0</v>
      </c>
      <c r="J86" s="29" t="s">
        <v>435</v>
      </c>
    </row>
    <row r="87" spans="1:10" s="11" customFormat="1" ht="21.75" customHeight="1">
      <c r="A87" s="31">
        <v>83</v>
      </c>
      <c r="B87" s="39">
        <v>2737</v>
      </c>
      <c r="C87" s="21"/>
      <c r="D87" s="42" t="s">
        <v>101</v>
      </c>
      <c r="E87" s="20" t="s">
        <v>270</v>
      </c>
      <c r="F87" s="46">
        <v>0.65</v>
      </c>
      <c r="G87" s="12" t="s">
        <v>66</v>
      </c>
      <c r="H87" s="98">
        <v>0</v>
      </c>
      <c r="I87" s="51" t="s">
        <v>439</v>
      </c>
      <c r="J87" s="32" t="s">
        <v>436</v>
      </c>
    </row>
    <row r="88" spans="1:10" s="11" customFormat="1" ht="21.75" customHeight="1">
      <c r="A88" s="31">
        <v>84</v>
      </c>
      <c r="B88" s="39">
        <v>2739</v>
      </c>
      <c r="C88" s="21"/>
      <c r="D88" s="42" t="s">
        <v>101</v>
      </c>
      <c r="E88" s="20" t="s">
        <v>271</v>
      </c>
      <c r="F88" s="46">
        <v>0.68</v>
      </c>
      <c r="G88" s="12" t="s">
        <v>66</v>
      </c>
      <c r="H88" s="98">
        <v>0</v>
      </c>
      <c r="I88" s="51" t="s">
        <v>438</v>
      </c>
      <c r="J88" s="32" t="s">
        <v>436</v>
      </c>
    </row>
    <row r="89" spans="1:10" s="11" customFormat="1" ht="21.75" customHeight="1">
      <c r="A89" s="31">
        <v>85</v>
      </c>
      <c r="B89" s="39">
        <v>2741</v>
      </c>
      <c r="C89" s="21"/>
      <c r="D89" s="42" t="s">
        <v>101</v>
      </c>
      <c r="E89" s="20" t="s">
        <v>272</v>
      </c>
      <c r="F89" s="46">
        <v>0.53</v>
      </c>
      <c r="G89" s="12" t="s">
        <v>453</v>
      </c>
      <c r="H89" s="98">
        <v>0</v>
      </c>
      <c r="I89" s="51" t="s">
        <v>439</v>
      </c>
      <c r="J89" s="29" t="s">
        <v>435</v>
      </c>
    </row>
    <row r="90" spans="1:10" s="11" customFormat="1" ht="21.75" customHeight="1">
      <c r="A90" s="31">
        <v>86</v>
      </c>
      <c r="B90" s="39">
        <v>2747</v>
      </c>
      <c r="C90" s="21"/>
      <c r="D90" s="42" t="s">
        <v>101</v>
      </c>
      <c r="E90" s="20" t="s">
        <v>274</v>
      </c>
      <c r="F90" s="46">
        <v>3.95</v>
      </c>
      <c r="G90" s="12" t="s">
        <v>66</v>
      </c>
      <c r="H90" s="98">
        <v>0</v>
      </c>
      <c r="I90" s="51">
        <v>0</v>
      </c>
      <c r="J90" s="32" t="s">
        <v>436</v>
      </c>
    </row>
    <row r="91" spans="1:10" s="11" customFormat="1" ht="21.75" customHeight="1">
      <c r="A91" s="31">
        <v>87</v>
      </c>
      <c r="B91" s="39">
        <v>2749</v>
      </c>
      <c r="C91" s="21"/>
      <c r="D91" s="42" t="s">
        <v>101</v>
      </c>
      <c r="E91" s="20" t="s">
        <v>275</v>
      </c>
      <c r="F91" s="46">
        <v>3.93</v>
      </c>
      <c r="G91" s="12" t="s">
        <v>66</v>
      </c>
      <c r="H91" s="98">
        <v>0</v>
      </c>
      <c r="I91" s="51">
        <v>0</v>
      </c>
      <c r="J91" s="32" t="s">
        <v>436</v>
      </c>
    </row>
    <row r="92" spans="1:10" s="11" customFormat="1" ht="21.75" customHeight="1">
      <c r="A92" s="31">
        <v>88</v>
      </c>
      <c r="B92" s="39">
        <v>2751</v>
      </c>
      <c r="C92" s="21"/>
      <c r="D92" s="42" t="s">
        <v>101</v>
      </c>
      <c r="E92" s="20" t="s">
        <v>276</v>
      </c>
      <c r="F92" s="46">
        <v>2.3</v>
      </c>
      <c r="G92" s="12" t="s">
        <v>289</v>
      </c>
      <c r="H92" s="98">
        <v>0</v>
      </c>
      <c r="I92" s="51">
        <v>0</v>
      </c>
      <c r="J92" s="32" t="s">
        <v>436</v>
      </c>
    </row>
    <row r="93" spans="1:10" s="11" customFormat="1" ht="21.75" customHeight="1">
      <c r="A93" s="31">
        <v>89</v>
      </c>
      <c r="B93" s="39">
        <v>2753</v>
      </c>
      <c r="C93" s="21"/>
      <c r="D93" s="42" t="s">
        <v>101</v>
      </c>
      <c r="E93" s="20" t="s">
        <v>277</v>
      </c>
      <c r="F93" s="46">
        <v>0.93</v>
      </c>
      <c r="G93" s="12" t="s">
        <v>66</v>
      </c>
      <c r="H93" s="98">
        <v>0</v>
      </c>
      <c r="I93" s="51" t="s">
        <v>438</v>
      </c>
      <c r="J93" s="29" t="s">
        <v>435</v>
      </c>
    </row>
    <row r="94" spans="1:10" s="11" customFormat="1" ht="21.75" customHeight="1">
      <c r="A94" s="31">
        <v>90</v>
      </c>
      <c r="B94" s="39">
        <v>2755</v>
      </c>
      <c r="C94" s="21"/>
      <c r="D94" s="42" t="s">
        <v>101</v>
      </c>
      <c r="E94" s="20" t="s">
        <v>278</v>
      </c>
      <c r="F94" s="46">
        <v>0.28</v>
      </c>
      <c r="G94" s="12" t="s">
        <v>67</v>
      </c>
      <c r="H94" s="98">
        <v>0</v>
      </c>
      <c r="I94" s="55" t="s">
        <v>66</v>
      </c>
      <c r="J94" s="32" t="s">
        <v>436</v>
      </c>
    </row>
    <row r="95" spans="1:10" s="11" customFormat="1" ht="21.75" customHeight="1" thickBot="1">
      <c r="A95" s="37">
        <v>91</v>
      </c>
      <c r="B95" s="41">
        <v>2764</v>
      </c>
      <c r="C95" s="24"/>
      <c r="D95" s="44" t="s">
        <v>101</v>
      </c>
      <c r="E95" s="25" t="s">
        <v>284</v>
      </c>
      <c r="F95" s="48">
        <v>0.1</v>
      </c>
      <c r="G95" s="38" t="s">
        <v>437</v>
      </c>
      <c r="H95" s="100">
        <v>0</v>
      </c>
      <c r="I95" s="56" t="s">
        <v>66</v>
      </c>
      <c r="J95" s="34" t="s">
        <v>436</v>
      </c>
    </row>
    <row r="96" spans="7:10" ht="21.75" customHeight="1">
      <c r="G96" s="4"/>
      <c r="J96" s="1"/>
    </row>
    <row r="97" spans="7:10" ht="11.25">
      <c r="G97" s="4"/>
      <c r="J97" s="1"/>
    </row>
  </sheetData>
  <sheetProtection/>
  <mergeCells count="11">
    <mergeCell ref="I2:J2"/>
    <mergeCell ref="F3:G3"/>
    <mergeCell ref="H3:H4"/>
    <mergeCell ref="A1:J1"/>
    <mergeCell ref="I3:J3"/>
    <mergeCell ref="A2:A4"/>
    <mergeCell ref="B2:B4"/>
    <mergeCell ref="C2:C4"/>
    <mergeCell ref="D2:D4"/>
    <mergeCell ref="E2:E4"/>
    <mergeCell ref="F2:G2"/>
  </mergeCells>
  <printOptions gridLines="1" horizontalCentered="1"/>
  <pageMargins left="0" right="0" top="0.3937007874015748" bottom="0.5905511811023623" header="0.5118110236220472" footer="0.31496062992125984"/>
  <pageSetup horizontalDpi="600" verticalDpi="600" orientation="landscape" paperSize="9" r:id="rId1"/>
  <headerFooter alignWithMargins="0">
    <oddFooter>&amp;RTabelle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:E1"/>
    </sheetView>
  </sheetViews>
  <sheetFormatPr defaultColWidth="11.421875" defaultRowHeight="12.75"/>
  <cols>
    <col min="1" max="1" width="6.7109375" style="0" customWidth="1"/>
    <col min="2" max="2" width="13.28125" style="0" bestFit="1" customWidth="1"/>
    <col min="3" max="3" width="18.7109375" style="0" customWidth="1"/>
    <col min="4" max="4" width="27.7109375" style="0" customWidth="1"/>
    <col min="5" max="5" width="29.7109375" style="0" customWidth="1"/>
  </cols>
  <sheetData>
    <row r="1" spans="1:5" s="119" customFormat="1" ht="52.5" customHeight="1" thickBot="1">
      <c r="A1" s="316" t="s">
        <v>1289</v>
      </c>
      <c r="B1" s="317"/>
      <c r="C1" s="317"/>
      <c r="D1" s="317"/>
      <c r="E1" s="317"/>
    </row>
    <row r="2" spans="1:5" s="101" customFormat="1" ht="15" customHeight="1">
      <c r="A2" s="334" t="s">
        <v>460</v>
      </c>
      <c r="B2" s="331" t="s">
        <v>462</v>
      </c>
      <c r="C2" s="321" t="s">
        <v>463</v>
      </c>
      <c r="D2" s="337" t="s">
        <v>480</v>
      </c>
      <c r="E2" s="321" t="s">
        <v>483</v>
      </c>
    </row>
    <row r="3" spans="1:5" s="102" customFormat="1" ht="15" thickBot="1">
      <c r="A3" s="335"/>
      <c r="B3" s="332"/>
      <c r="C3" s="322"/>
      <c r="D3" s="338"/>
      <c r="E3" s="323"/>
    </row>
    <row r="4" spans="1:7" s="102" customFormat="1" ht="31.5" customHeight="1" thickBot="1">
      <c r="A4" s="336"/>
      <c r="B4" s="333"/>
      <c r="C4" s="323"/>
      <c r="D4" s="103" t="s">
        <v>506</v>
      </c>
      <c r="E4" s="96" t="s">
        <v>507</v>
      </c>
      <c r="F4" s="7"/>
      <c r="G4" s="7"/>
    </row>
    <row r="5" spans="1:5" s="15" customFormat="1" ht="21.75" customHeight="1">
      <c r="A5" s="26">
        <v>1</v>
      </c>
      <c r="B5" s="87">
        <v>7041</v>
      </c>
      <c r="C5" s="108" t="s">
        <v>478</v>
      </c>
      <c r="D5" s="87" t="s">
        <v>479</v>
      </c>
      <c r="E5" s="109">
        <v>1.85</v>
      </c>
    </row>
    <row r="6" spans="1:5" s="15" customFormat="1" ht="21.75" customHeight="1">
      <c r="A6" s="26">
        <v>2</v>
      </c>
      <c r="B6" s="87" t="s">
        <v>476</v>
      </c>
      <c r="C6" s="108" t="s">
        <v>1799</v>
      </c>
      <c r="D6" s="87" t="s">
        <v>479</v>
      </c>
      <c r="E6" s="109">
        <v>1.5</v>
      </c>
    </row>
    <row r="7" spans="1:5" s="15" customFormat="1" ht="21.75" customHeight="1">
      <c r="A7" s="26">
        <v>3</v>
      </c>
      <c r="B7" s="87" t="s">
        <v>474</v>
      </c>
      <c r="C7" s="108" t="s">
        <v>1799</v>
      </c>
      <c r="D7" s="87" t="s">
        <v>479</v>
      </c>
      <c r="E7" s="109">
        <v>2.15</v>
      </c>
    </row>
    <row r="8" spans="1:5" s="15" customFormat="1" ht="21.75" customHeight="1">
      <c r="A8" s="26">
        <v>4</v>
      </c>
      <c r="B8" s="87" t="s">
        <v>475</v>
      </c>
      <c r="C8" s="108" t="s">
        <v>1799</v>
      </c>
      <c r="D8" s="87" t="s">
        <v>437</v>
      </c>
      <c r="E8" s="109">
        <v>0.8</v>
      </c>
    </row>
    <row r="9" spans="1:5" s="15" customFormat="1" ht="21.75" customHeight="1">
      <c r="A9" s="26">
        <v>5</v>
      </c>
      <c r="B9" s="87" t="s">
        <v>143</v>
      </c>
      <c r="C9" s="108" t="s">
        <v>144</v>
      </c>
      <c r="D9" s="87" t="s">
        <v>472</v>
      </c>
      <c r="E9" s="109">
        <v>0.95</v>
      </c>
    </row>
    <row r="10" spans="1:5" s="15" customFormat="1" ht="21.75" customHeight="1">
      <c r="A10" s="26">
        <v>6</v>
      </c>
      <c r="B10" s="87" t="s">
        <v>225</v>
      </c>
      <c r="C10" s="108">
        <v>2485</v>
      </c>
      <c r="D10" s="87" t="s">
        <v>479</v>
      </c>
      <c r="E10" s="109">
        <v>0.7</v>
      </c>
    </row>
    <row r="11" spans="1:5" s="15" customFormat="1" ht="21.75" customHeight="1">
      <c r="A11" s="26">
        <v>7</v>
      </c>
      <c r="B11" s="87" t="s">
        <v>120</v>
      </c>
      <c r="C11" s="108" t="s">
        <v>477</v>
      </c>
      <c r="D11" s="87" t="s">
        <v>437</v>
      </c>
      <c r="E11" s="109">
        <v>0.3</v>
      </c>
    </row>
    <row r="12" spans="1:5" s="15" customFormat="1" ht="21.75" customHeight="1">
      <c r="A12" s="26">
        <v>8</v>
      </c>
      <c r="B12" s="87" t="s">
        <v>229</v>
      </c>
      <c r="C12" s="108" t="s">
        <v>230</v>
      </c>
      <c r="D12" s="87" t="s">
        <v>479</v>
      </c>
      <c r="E12" s="109">
        <v>1.2</v>
      </c>
    </row>
    <row r="13" spans="1:5" s="15" customFormat="1" ht="21.75" customHeight="1">
      <c r="A13" s="26">
        <v>9</v>
      </c>
      <c r="B13" s="87" t="s">
        <v>427</v>
      </c>
      <c r="C13" s="108" t="s">
        <v>477</v>
      </c>
      <c r="D13" s="87" t="s">
        <v>437</v>
      </c>
      <c r="E13" s="109">
        <v>0.4</v>
      </c>
    </row>
    <row r="14" spans="1:5" s="15" customFormat="1" ht="21.75" customHeight="1">
      <c r="A14" s="26">
        <v>10</v>
      </c>
      <c r="B14" s="87" t="s">
        <v>426</v>
      </c>
      <c r="C14" s="108" t="s">
        <v>477</v>
      </c>
      <c r="D14" s="87" t="s">
        <v>437</v>
      </c>
      <c r="E14" s="109">
        <v>0.35</v>
      </c>
    </row>
    <row r="15" spans="1:5" s="15" customFormat="1" ht="21.75" customHeight="1">
      <c r="A15" s="26">
        <v>11</v>
      </c>
      <c r="B15" s="87" t="s">
        <v>155</v>
      </c>
      <c r="C15" s="108" t="s">
        <v>156</v>
      </c>
      <c r="D15" s="87" t="s">
        <v>479</v>
      </c>
      <c r="E15" s="109">
        <v>2.5</v>
      </c>
    </row>
    <row r="16" spans="1:5" s="15" customFormat="1" ht="21.75" customHeight="1">
      <c r="A16" s="26">
        <v>12</v>
      </c>
      <c r="B16" s="87"/>
      <c r="C16" s="108" t="s">
        <v>473</v>
      </c>
      <c r="D16" s="87" t="s">
        <v>289</v>
      </c>
      <c r="E16" s="109">
        <v>1.2</v>
      </c>
    </row>
    <row r="17" spans="1:5" s="15" customFormat="1" ht="21.75" customHeight="1">
      <c r="A17" s="110">
        <v>13</v>
      </c>
      <c r="B17" s="111"/>
      <c r="C17" s="112" t="s">
        <v>273</v>
      </c>
      <c r="D17" s="111" t="s">
        <v>454</v>
      </c>
      <c r="E17" s="113">
        <v>2.25</v>
      </c>
    </row>
    <row r="18" spans="1:5" s="59" customFormat="1" ht="21.75" customHeight="1">
      <c r="A18" s="114">
        <v>94</v>
      </c>
      <c r="B18" s="87">
        <v>36594</v>
      </c>
      <c r="C18" s="115" t="s">
        <v>1812</v>
      </c>
      <c r="D18" s="87" t="s">
        <v>441</v>
      </c>
      <c r="E18" s="39">
        <v>9.3</v>
      </c>
    </row>
    <row r="19" spans="1:5" s="15" customFormat="1" ht="21.75" customHeight="1" thickBot="1">
      <c r="A19" s="27">
        <v>97</v>
      </c>
      <c r="B19" s="90">
        <v>37351</v>
      </c>
      <c r="C19" s="116" t="s">
        <v>482</v>
      </c>
      <c r="D19" s="90" t="s">
        <v>441</v>
      </c>
      <c r="E19" s="41">
        <v>6.3</v>
      </c>
    </row>
  </sheetData>
  <mergeCells count="6">
    <mergeCell ref="A1:E1"/>
    <mergeCell ref="E2:E3"/>
    <mergeCell ref="C2:C4"/>
    <mergeCell ref="B2:B4"/>
    <mergeCell ref="A2:A4"/>
    <mergeCell ref="D2:D3"/>
  </mergeCells>
  <printOptions gridLines="1" horizontalCentered="1"/>
  <pageMargins left="0" right="0" top="0.984251968503937" bottom="0.5905511811023623" header="0.5118110236220472" footer="0.31496062992125984"/>
  <pageSetup horizontalDpi="600" verticalDpi="600" orientation="portrait" paperSize="9" r:id="rId1"/>
  <headerFooter alignWithMargins="0">
    <oddFooter>&amp;RTabelle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61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6.7109375" style="4" customWidth="1"/>
    <col min="2" max="2" width="10.7109375" style="1" customWidth="1"/>
    <col min="3" max="3" width="12.7109375" style="3" customWidth="1"/>
    <col min="4" max="4" width="12.7109375" style="2" customWidth="1"/>
    <col min="5" max="5" width="35.7109375" style="2" customWidth="1"/>
    <col min="6" max="6" width="12.7109375" style="16" customWidth="1"/>
    <col min="7" max="7" width="20.7109375" style="3" customWidth="1"/>
    <col min="8" max="8" width="18.7109375" style="5" customWidth="1"/>
    <col min="9" max="9" width="22.57421875" style="1" customWidth="1"/>
    <col min="10" max="16384" width="11.421875" style="1" customWidth="1"/>
  </cols>
  <sheetData>
    <row r="1" spans="1:8" s="118" customFormat="1" ht="39.75" customHeight="1" thickBot="1">
      <c r="A1" s="316" t="s">
        <v>1290</v>
      </c>
      <c r="B1" s="317"/>
      <c r="C1" s="317"/>
      <c r="D1" s="317"/>
      <c r="E1" s="317"/>
      <c r="F1" s="317"/>
      <c r="G1" s="317"/>
      <c r="H1" s="317"/>
    </row>
    <row r="2" spans="1:8" s="7" customFormat="1" ht="24.75" customHeight="1">
      <c r="A2" s="320" t="s">
        <v>460</v>
      </c>
      <c r="B2" s="321" t="s">
        <v>461</v>
      </c>
      <c r="C2" s="324" t="s">
        <v>462</v>
      </c>
      <c r="D2" s="327" t="s">
        <v>45</v>
      </c>
      <c r="E2" s="309" t="s">
        <v>463</v>
      </c>
      <c r="F2" s="339" t="s">
        <v>464</v>
      </c>
      <c r="G2" s="340"/>
      <c r="H2" s="6" t="s">
        <v>470</v>
      </c>
    </row>
    <row r="3" spans="1:8" s="8" customFormat="1" ht="24.75" customHeight="1">
      <c r="A3" s="314"/>
      <c r="B3" s="322"/>
      <c r="C3" s="325"/>
      <c r="D3" s="312"/>
      <c r="E3" s="310"/>
      <c r="F3" s="341" t="s">
        <v>485</v>
      </c>
      <c r="G3" s="342"/>
      <c r="H3" s="343" t="s">
        <v>486</v>
      </c>
    </row>
    <row r="4" spans="1:8" s="8" customFormat="1" ht="45.75" customHeight="1" thickBot="1">
      <c r="A4" s="315"/>
      <c r="B4" s="323"/>
      <c r="C4" s="326"/>
      <c r="D4" s="308"/>
      <c r="E4" s="311"/>
      <c r="F4" s="17" t="s">
        <v>496</v>
      </c>
      <c r="G4" s="81" t="s">
        <v>503</v>
      </c>
      <c r="H4" s="344"/>
    </row>
    <row r="5" spans="1:8" s="15" customFormat="1" ht="21.75" customHeight="1">
      <c r="A5" s="31">
        <v>92</v>
      </c>
      <c r="B5" s="39">
        <v>2616</v>
      </c>
      <c r="C5" s="21" t="s">
        <v>187</v>
      </c>
      <c r="D5" s="77" t="s">
        <v>101</v>
      </c>
      <c r="E5" s="32" t="s">
        <v>181</v>
      </c>
      <c r="F5" s="67">
        <v>1.4</v>
      </c>
      <c r="G5" s="82" t="s">
        <v>100</v>
      </c>
      <c r="H5" s="72" t="s">
        <v>293</v>
      </c>
    </row>
    <row r="6" spans="1:8" s="15" customFormat="1" ht="21.75" customHeight="1">
      <c r="A6" s="31">
        <v>93</v>
      </c>
      <c r="B6" s="39">
        <v>2517</v>
      </c>
      <c r="C6" s="21" t="s">
        <v>116</v>
      </c>
      <c r="D6" s="77" t="s">
        <v>101</v>
      </c>
      <c r="E6" s="32" t="s">
        <v>117</v>
      </c>
      <c r="F6" s="67">
        <v>0.925</v>
      </c>
      <c r="G6" s="83" t="s">
        <v>289</v>
      </c>
      <c r="H6" s="72" t="s">
        <v>293</v>
      </c>
    </row>
    <row r="7" spans="1:8" s="15" customFormat="1" ht="21.75" customHeight="1">
      <c r="A7" s="31">
        <v>94</v>
      </c>
      <c r="B7" s="75">
        <v>3276</v>
      </c>
      <c r="C7" s="21">
        <v>36594</v>
      </c>
      <c r="D7" s="78" t="s">
        <v>47</v>
      </c>
      <c r="E7" s="61" t="s">
        <v>31</v>
      </c>
      <c r="F7" s="68" t="s">
        <v>331</v>
      </c>
      <c r="G7" s="84" t="s">
        <v>440</v>
      </c>
      <c r="H7" s="72" t="s">
        <v>293</v>
      </c>
    </row>
    <row r="8" spans="1:8" s="15" customFormat="1" ht="21.75" customHeight="1">
      <c r="A8" s="31">
        <v>95</v>
      </c>
      <c r="B8" s="75">
        <v>3281</v>
      </c>
      <c r="C8" s="21">
        <v>37338</v>
      </c>
      <c r="D8" s="78" t="s">
        <v>47</v>
      </c>
      <c r="E8" s="32" t="s">
        <v>32</v>
      </c>
      <c r="F8" s="67">
        <v>1.3</v>
      </c>
      <c r="G8" s="82" t="s">
        <v>100</v>
      </c>
      <c r="H8" s="72" t="s">
        <v>293</v>
      </c>
    </row>
    <row r="9" spans="1:8" s="15" customFormat="1" ht="21.75" customHeight="1">
      <c r="A9" s="31">
        <v>96</v>
      </c>
      <c r="B9" s="75">
        <v>3285</v>
      </c>
      <c r="C9" s="21">
        <v>37341</v>
      </c>
      <c r="D9" s="78" t="s">
        <v>47</v>
      </c>
      <c r="E9" s="32" t="s">
        <v>34</v>
      </c>
      <c r="F9" s="67">
        <v>1.7</v>
      </c>
      <c r="G9" s="82" t="s">
        <v>100</v>
      </c>
      <c r="H9" s="72" t="s">
        <v>293</v>
      </c>
    </row>
    <row r="10" spans="1:8" s="15" customFormat="1" ht="21.75" customHeight="1">
      <c r="A10" s="31">
        <v>97</v>
      </c>
      <c r="B10" s="75">
        <v>3292</v>
      </c>
      <c r="C10" s="21">
        <v>37351</v>
      </c>
      <c r="D10" s="78" t="s">
        <v>47</v>
      </c>
      <c r="E10" s="20" t="s">
        <v>36</v>
      </c>
      <c r="F10" s="69">
        <v>4.2</v>
      </c>
      <c r="G10" s="82" t="s">
        <v>441</v>
      </c>
      <c r="H10" s="72" t="s">
        <v>293</v>
      </c>
    </row>
    <row r="11" spans="1:8" s="15" customFormat="1" ht="21.75" customHeight="1">
      <c r="A11" s="31">
        <v>98</v>
      </c>
      <c r="B11" s="75">
        <v>3294</v>
      </c>
      <c r="C11" s="21">
        <v>37352</v>
      </c>
      <c r="D11" s="78" t="s">
        <v>47</v>
      </c>
      <c r="E11" s="20" t="s">
        <v>37</v>
      </c>
      <c r="F11" s="69">
        <v>8.25</v>
      </c>
      <c r="G11" s="82" t="s">
        <v>100</v>
      </c>
      <c r="H11" s="72" t="s">
        <v>293</v>
      </c>
    </row>
    <row r="12" spans="1:8" s="15" customFormat="1" ht="21.75" customHeight="1">
      <c r="A12" s="31">
        <v>99</v>
      </c>
      <c r="B12" s="75">
        <v>3298</v>
      </c>
      <c r="C12" s="21">
        <v>37354</v>
      </c>
      <c r="D12" s="78" t="s">
        <v>47</v>
      </c>
      <c r="E12" s="20" t="s">
        <v>38</v>
      </c>
      <c r="F12" s="69">
        <v>7.58</v>
      </c>
      <c r="G12" s="82" t="s">
        <v>100</v>
      </c>
      <c r="H12" s="72" t="s">
        <v>293</v>
      </c>
    </row>
    <row r="13" spans="1:8" s="15" customFormat="1" ht="21.75" customHeight="1">
      <c r="A13" s="31">
        <v>100</v>
      </c>
      <c r="B13" s="75">
        <v>3307</v>
      </c>
      <c r="C13" s="21">
        <v>37357</v>
      </c>
      <c r="D13" s="78" t="s">
        <v>47</v>
      </c>
      <c r="E13" s="20" t="s">
        <v>40</v>
      </c>
      <c r="F13" s="69">
        <v>0.03</v>
      </c>
      <c r="G13" s="82" t="s">
        <v>100</v>
      </c>
      <c r="H13" s="72" t="s">
        <v>293</v>
      </c>
    </row>
    <row r="14" spans="1:8" s="15" customFormat="1" ht="21.75" customHeight="1">
      <c r="A14" s="31">
        <v>101</v>
      </c>
      <c r="B14" s="75">
        <v>3331</v>
      </c>
      <c r="C14" s="21" t="s">
        <v>42</v>
      </c>
      <c r="D14" s="77" t="s">
        <v>48</v>
      </c>
      <c r="E14" s="62" t="s">
        <v>26</v>
      </c>
      <c r="F14" s="70" t="s">
        <v>406</v>
      </c>
      <c r="G14" s="82" t="s">
        <v>100</v>
      </c>
      <c r="H14" s="72" t="s">
        <v>293</v>
      </c>
    </row>
    <row r="15" spans="1:8" s="15" customFormat="1" ht="21.75" customHeight="1">
      <c r="A15" s="31">
        <v>102</v>
      </c>
      <c r="B15" s="75">
        <v>3268</v>
      </c>
      <c r="C15" s="63" t="s">
        <v>27</v>
      </c>
      <c r="D15" s="78" t="s">
        <v>47</v>
      </c>
      <c r="E15" s="61" t="s">
        <v>28</v>
      </c>
      <c r="F15" s="68" t="s">
        <v>329</v>
      </c>
      <c r="G15" s="82" t="s">
        <v>100</v>
      </c>
      <c r="H15" s="72" t="s">
        <v>293</v>
      </c>
    </row>
    <row r="16" spans="1:8" s="15" customFormat="1" ht="21.75" customHeight="1">
      <c r="A16" s="31">
        <v>103</v>
      </c>
      <c r="B16" s="75">
        <v>2820</v>
      </c>
      <c r="C16" s="63" t="s">
        <v>1815</v>
      </c>
      <c r="D16" s="78" t="s">
        <v>500</v>
      </c>
      <c r="E16" s="62" t="s">
        <v>1816</v>
      </c>
      <c r="F16" s="70" t="s">
        <v>313</v>
      </c>
      <c r="G16" s="84" t="s">
        <v>446</v>
      </c>
      <c r="H16" s="72" t="s">
        <v>293</v>
      </c>
    </row>
    <row r="17" spans="1:8" s="15" customFormat="1" ht="21.75" customHeight="1">
      <c r="A17" s="31">
        <v>104</v>
      </c>
      <c r="B17" s="75">
        <v>2800</v>
      </c>
      <c r="C17" s="63" t="s">
        <v>1802</v>
      </c>
      <c r="D17" s="78" t="s">
        <v>500</v>
      </c>
      <c r="E17" s="62" t="s">
        <v>1803</v>
      </c>
      <c r="F17" s="70" t="s">
        <v>344</v>
      </c>
      <c r="G17" s="82" t="s">
        <v>100</v>
      </c>
      <c r="H17" s="72" t="s">
        <v>293</v>
      </c>
    </row>
    <row r="18" spans="1:8" s="15" customFormat="1" ht="21.75" customHeight="1">
      <c r="A18" s="31">
        <v>105</v>
      </c>
      <c r="B18" s="75">
        <v>3213</v>
      </c>
      <c r="C18" s="63" t="s">
        <v>5</v>
      </c>
      <c r="D18" s="78" t="s">
        <v>47</v>
      </c>
      <c r="E18" s="61" t="s">
        <v>6</v>
      </c>
      <c r="F18" s="68" t="s">
        <v>319</v>
      </c>
      <c r="G18" s="82" t="s">
        <v>100</v>
      </c>
      <c r="H18" s="72" t="s">
        <v>293</v>
      </c>
    </row>
    <row r="19" spans="1:8" s="15" customFormat="1" ht="21.75" customHeight="1">
      <c r="A19" s="31">
        <v>106</v>
      </c>
      <c r="B19" s="75">
        <v>3368</v>
      </c>
      <c r="C19" s="63" t="s">
        <v>5</v>
      </c>
      <c r="D19" s="77" t="s">
        <v>499</v>
      </c>
      <c r="E19" s="61" t="s">
        <v>54</v>
      </c>
      <c r="F19" s="68" t="s">
        <v>337</v>
      </c>
      <c r="G19" s="82" t="s">
        <v>100</v>
      </c>
      <c r="H19" s="72" t="s">
        <v>293</v>
      </c>
    </row>
    <row r="20" spans="1:8" s="15" customFormat="1" ht="21.75" customHeight="1">
      <c r="A20" s="31">
        <v>107</v>
      </c>
      <c r="B20" s="75">
        <v>3322</v>
      </c>
      <c r="C20" s="21" t="s">
        <v>41</v>
      </c>
      <c r="D20" s="77" t="s">
        <v>48</v>
      </c>
      <c r="E20" s="61" t="s">
        <v>6</v>
      </c>
      <c r="F20" s="68" t="s">
        <v>403</v>
      </c>
      <c r="G20" s="82" t="s">
        <v>100</v>
      </c>
      <c r="H20" s="72" t="s">
        <v>293</v>
      </c>
    </row>
    <row r="21" spans="1:8" s="15" customFormat="1" ht="21.75" customHeight="1">
      <c r="A21" s="31">
        <v>108</v>
      </c>
      <c r="B21" s="75">
        <v>3217</v>
      </c>
      <c r="C21" s="63" t="s">
        <v>7</v>
      </c>
      <c r="D21" s="78" t="s">
        <v>47</v>
      </c>
      <c r="E21" s="61" t="s">
        <v>6</v>
      </c>
      <c r="F21" s="68" t="s">
        <v>320</v>
      </c>
      <c r="G21" s="82" t="s">
        <v>100</v>
      </c>
      <c r="H21" s="72" t="s">
        <v>293</v>
      </c>
    </row>
    <row r="22" spans="1:8" s="15" customFormat="1" ht="21.75" customHeight="1">
      <c r="A22" s="31">
        <v>109</v>
      </c>
      <c r="B22" s="75">
        <v>3221</v>
      </c>
      <c r="C22" s="63" t="s">
        <v>9</v>
      </c>
      <c r="D22" s="78" t="s">
        <v>47</v>
      </c>
      <c r="E22" s="61" t="s">
        <v>10</v>
      </c>
      <c r="F22" s="68" t="s">
        <v>321</v>
      </c>
      <c r="G22" s="82" t="s">
        <v>100</v>
      </c>
      <c r="H22" s="72" t="s">
        <v>293</v>
      </c>
    </row>
    <row r="23" spans="1:8" s="15" customFormat="1" ht="21.75" customHeight="1">
      <c r="A23" s="31">
        <v>110</v>
      </c>
      <c r="B23" s="75">
        <v>3372</v>
      </c>
      <c r="C23" s="63" t="s">
        <v>9</v>
      </c>
      <c r="D23" s="77" t="s">
        <v>499</v>
      </c>
      <c r="E23" s="61" t="s">
        <v>56</v>
      </c>
      <c r="F23" s="68" t="s">
        <v>338</v>
      </c>
      <c r="G23" s="82" t="s">
        <v>100</v>
      </c>
      <c r="H23" s="72" t="s">
        <v>293</v>
      </c>
    </row>
    <row r="24" spans="1:8" s="15" customFormat="1" ht="21.75" customHeight="1">
      <c r="A24" s="31">
        <v>111</v>
      </c>
      <c r="B24" s="75">
        <v>3396</v>
      </c>
      <c r="C24" s="63" t="s">
        <v>64</v>
      </c>
      <c r="D24" s="79" t="s">
        <v>502</v>
      </c>
      <c r="E24" s="61" t="s">
        <v>65</v>
      </c>
      <c r="F24" s="68" t="s">
        <v>342</v>
      </c>
      <c r="G24" s="82" t="s">
        <v>100</v>
      </c>
      <c r="H24" s="72" t="s">
        <v>293</v>
      </c>
    </row>
    <row r="25" spans="1:8" s="15" customFormat="1" ht="21.75" customHeight="1">
      <c r="A25" s="31">
        <v>112</v>
      </c>
      <c r="B25" s="75">
        <v>2898</v>
      </c>
      <c r="C25" s="63" t="s">
        <v>1855</v>
      </c>
      <c r="D25" s="78" t="s">
        <v>46</v>
      </c>
      <c r="E25" s="62" t="s">
        <v>1818</v>
      </c>
      <c r="F25" s="70" t="s">
        <v>362</v>
      </c>
      <c r="G25" s="82" t="s">
        <v>100</v>
      </c>
      <c r="H25" s="72" t="s">
        <v>293</v>
      </c>
    </row>
    <row r="26" spans="1:8" s="15" customFormat="1" ht="21.75" customHeight="1">
      <c r="A26" s="31">
        <v>113</v>
      </c>
      <c r="B26" s="75">
        <v>3119</v>
      </c>
      <c r="C26" s="63" t="s">
        <v>1966</v>
      </c>
      <c r="D26" s="78" t="s">
        <v>46</v>
      </c>
      <c r="E26" s="62" t="s">
        <v>1967</v>
      </c>
      <c r="F26" s="70" t="s">
        <v>364</v>
      </c>
      <c r="G26" s="82" t="s">
        <v>100</v>
      </c>
      <c r="H26" s="72" t="s">
        <v>293</v>
      </c>
    </row>
    <row r="27" spans="1:8" s="15" customFormat="1" ht="21.75" customHeight="1">
      <c r="A27" s="31">
        <v>114</v>
      </c>
      <c r="B27" s="75">
        <v>2962</v>
      </c>
      <c r="C27" s="63" t="s">
        <v>1878</v>
      </c>
      <c r="D27" s="78" t="s">
        <v>46</v>
      </c>
      <c r="E27" s="62" t="s">
        <v>1819</v>
      </c>
      <c r="F27" s="70" t="s">
        <v>407</v>
      </c>
      <c r="G27" s="82" t="s">
        <v>100</v>
      </c>
      <c r="H27" s="72" t="s">
        <v>293</v>
      </c>
    </row>
    <row r="28" spans="1:8" s="15" customFormat="1" ht="21.75" customHeight="1">
      <c r="A28" s="31">
        <v>115</v>
      </c>
      <c r="B28" s="75">
        <v>2964</v>
      </c>
      <c r="C28" s="63" t="s">
        <v>1879</v>
      </c>
      <c r="D28" s="78" t="s">
        <v>46</v>
      </c>
      <c r="E28" s="62" t="s">
        <v>1880</v>
      </c>
      <c r="F28" s="70" t="s">
        <v>408</v>
      </c>
      <c r="G28" s="82" t="s">
        <v>100</v>
      </c>
      <c r="H28" s="72" t="s">
        <v>293</v>
      </c>
    </row>
    <row r="29" spans="1:8" s="15" customFormat="1" ht="21.75" customHeight="1">
      <c r="A29" s="31">
        <v>116</v>
      </c>
      <c r="B29" s="75">
        <v>2968</v>
      </c>
      <c r="C29" s="63" t="s">
        <v>1881</v>
      </c>
      <c r="D29" s="78" t="s">
        <v>46</v>
      </c>
      <c r="E29" s="62" t="s">
        <v>1880</v>
      </c>
      <c r="F29" s="70" t="s">
        <v>374</v>
      </c>
      <c r="G29" s="82" t="s">
        <v>100</v>
      </c>
      <c r="H29" s="72" t="s">
        <v>293</v>
      </c>
    </row>
    <row r="30" spans="1:8" s="59" customFormat="1" ht="21.75" customHeight="1">
      <c r="A30" s="31">
        <v>117</v>
      </c>
      <c r="B30" s="75">
        <v>2977</v>
      </c>
      <c r="C30" s="63" t="s">
        <v>1887</v>
      </c>
      <c r="D30" s="78" t="s">
        <v>46</v>
      </c>
      <c r="E30" s="62" t="s">
        <v>1888</v>
      </c>
      <c r="F30" s="70" t="s">
        <v>409</v>
      </c>
      <c r="G30" s="82" t="s">
        <v>100</v>
      </c>
      <c r="H30" s="72" t="s">
        <v>293</v>
      </c>
    </row>
    <row r="31" spans="1:8" s="59" customFormat="1" ht="21.75" customHeight="1">
      <c r="A31" s="31">
        <v>118</v>
      </c>
      <c r="B31" s="75">
        <v>2981</v>
      </c>
      <c r="C31" s="63" t="s">
        <v>1889</v>
      </c>
      <c r="D31" s="78" t="s">
        <v>46</v>
      </c>
      <c r="E31" s="62" t="s">
        <v>1818</v>
      </c>
      <c r="F31" s="70" t="s">
        <v>376</v>
      </c>
      <c r="G31" s="82" t="s">
        <v>100</v>
      </c>
      <c r="H31" s="72" t="s">
        <v>293</v>
      </c>
    </row>
    <row r="32" spans="1:8" s="59" customFormat="1" ht="21.75" customHeight="1">
      <c r="A32" s="31">
        <v>119</v>
      </c>
      <c r="B32" s="75">
        <v>2987</v>
      </c>
      <c r="C32" s="63" t="s">
        <v>1892</v>
      </c>
      <c r="D32" s="78" t="s">
        <v>46</v>
      </c>
      <c r="E32" s="62" t="s">
        <v>1893</v>
      </c>
      <c r="F32" s="70" t="s">
        <v>409</v>
      </c>
      <c r="G32" s="82" t="s">
        <v>100</v>
      </c>
      <c r="H32" s="72" t="s">
        <v>293</v>
      </c>
    </row>
    <row r="33" spans="1:8" s="59" customFormat="1" ht="21.75" customHeight="1">
      <c r="A33" s="31">
        <v>120</v>
      </c>
      <c r="B33" s="75">
        <v>3021</v>
      </c>
      <c r="C33" s="63" t="s">
        <v>1912</v>
      </c>
      <c r="D33" s="78" t="s">
        <v>46</v>
      </c>
      <c r="E33" s="61" t="s">
        <v>1913</v>
      </c>
      <c r="F33" s="68" t="s">
        <v>380</v>
      </c>
      <c r="G33" s="82" t="s">
        <v>100</v>
      </c>
      <c r="H33" s="72" t="s">
        <v>293</v>
      </c>
    </row>
    <row r="34" spans="1:8" s="59" customFormat="1" ht="21.75" customHeight="1">
      <c r="A34" s="31">
        <v>121</v>
      </c>
      <c r="B34" s="75">
        <v>3026</v>
      </c>
      <c r="C34" s="63" t="s">
        <v>1914</v>
      </c>
      <c r="D34" s="78" t="s">
        <v>46</v>
      </c>
      <c r="E34" s="62" t="s">
        <v>1818</v>
      </c>
      <c r="F34" s="70" t="s">
        <v>410</v>
      </c>
      <c r="G34" s="82" t="s">
        <v>100</v>
      </c>
      <c r="H34" s="72" t="s">
        <v>293</v>
      </c>
    </row>
    <row r="35" spans="1:8" s="59" customFormat="1" ht="21.75" customHeight="1">
      <c r="A35" s="31">
        <v>122</v>
      </c>
      <c r="B35" s="75">
        <v>3028</v>
      </c>
      <c r="C35" s="63" t="s">
        <v>1915</v>
      </c>
      <c r="D35" s="78" t="s">
        <v>46</v>
      </c>
      <c r="E35" s="62" t="s">
        <v>1818</v>
      </c>
      <c r="F35" s="70" t="s">
        <v>411</v>
      </c>
      <c r="G35" s="82" t="s">
        <v>100</v>
      </c>
      <c r="H35" s="72" t="s">
        <v>293</v>
      </c>
    </row>
    <row r="36" spans="1:8" s="59" customFormat="1" ht="21.75" customHeight="1">
      <c r="A36" s="31">
        <v>123</v>
      </c>
      <c r="B36" s="75">
        <v>3047</v>
      </c>
      <c r="C36" s="63" t="s">
        <v>1924</v>
      </c>
      <c r="D36" s="78" t="s">
        <v>46</v>
      </c>
      <c r="E36" s="62" t="s">
        <v>1925</v>
      </c>
      <c r="F36" s="70" t="s">
        <v>412</v>
      </c>
      <c r="G36" s="82" t="s">
        <v>100</v>
      </c>
      <c r="H36" s="72" t="s">
        <v>293</v>
      </c>
    </row>
    <row r="37" spans="1:8" s="59" customFormat="1" ht="21.75" customHeight="1">
      <c r="A37" s="31">
        <v>124</v>
      </c>
      <c r="B37" s="75">
        <v>3056</v>
      </c>
      <c r="C37" s="63" t="s">
        <v>1929</v>
      </c>
      <c r="D37" s="78" t="s">
        <v>46</v>
      </c>
      <c r="E37" s="62" t="s">
        <v>1930</v>
      </c>
      <c r="F37" s="70" t="s">
        <v>384</v>
      </c>
      <c r="G37" s="82" t="s">
        <v>100</v>
      </c>
      <c r="H37" s="72" t="s">
        <v>293</v>
      </c>
    </row>
    <row r="38" spans="1:8" s="59" customFormat="1" ht="21.75" customHeight="1">
      <c r="A38" s="31">
        <v>125</v>
      </c>
      <c r="B38" s="75">
        <v>3066</v>
      </c>
      <c r="C38" s="63" t="s">
        <v>1936</v>
      </c>
      <c r="D38" s="78" t="s">
        <v>46</v>
      </c>
      <c r="E38" s="62" t="s">
        <v>1937</v>
      </c>
      <c r="F38" s="70" t="s">
        <v>386</v>
      </c>
      <c r="G38" s="82" t="s">
        <v>100</v>
      </c>
      <c r="H38" s="72" t="s">
        <v>293</v>
      </c>
    </row>
    <row r="39" spans="1:8" s="59" customFormat="1" ht="21.75" customHeight="1">
      <c r="A39" s="31">
        <v>126</v>
      </c>
      <c r="B39" s="75">
        <v>2881</v>
      </c>
      <c r="C39" s="63" t="s">
        <v>1843</v>
      </c>
      <c r="D39" s="78" t="s">
        <v>46</v>
      </c>
      <c r="E39" s="62" t="s">
        <v>1844</v>
      </c>
      <c r="F39" s="70" t="s">
        <v>356</v>
      </c>
      <c r="G39" s="82" t="s">
        <v>100</v>
      </c>
      <c r="H39" s="72" t="s">
        <v>293</v>
      </c>
    </row>
    <row r="40" spans="1:8" s="59" customFormat="1" ht="21.75" customHeight="1">
      <c r="A40" s="31">
        <v>127</v>
      </c>
      <c r="B40" s="75">
        <v>2883</v>
      </c>
      <c r="C40" s="63" t="s">
        <v>1845</v>
      </c>
      <c r="D40" s="78" t="s">
        <v>46</v>
      </c>
      <c r="E40" s="61" t="s">
        <v>1846</v>
      </c>
      <c r="F40" s="68" t="s">
        <v>357</v>
      </c>
      <c r="G40" s="82" t="s">
        <v>100</v>
      </c>
      <c r="H40" s="72" t="s">
        <v>293</v>
      </c>
    </row>
    <row r="41" spans="1:8" s="59" customFormat="1" ht="21.75" customHeight="1">
      <c r="A41" s="31">
        <v>128</v>
      </c>
      <c r="B41" s="75">
        <v>3081</v>
      </c>
      <c r="C41" s="63" t="s">
        <v>1943</v>
      </c>
      <c r="D41" s="78" t="s">
        <v>46</v>
      </c>
      <c r="E41" s="62" t="s">
        <v>1890</v>
      </c>
      <c r="F41" s="70" t="s">
        <v>389</v>
      </c>
      <c r="G41" s="82" t="s">
        <v>100</v>
      </c>
      <c r="H41" s="72" t="s">
        <v>293</v>
      </c>
    </row>
    <row r="42" spans="1:8" s="59" customFormat="1" ht="21.75" customHeight="1">
      <c r="A42" s="31">
        <v>129</v>
      </c>
      <c r="B42" s="39">
        <v>2638</v>
      </c>
      <c r="C42" s="21" t="s">
        <v>205</v>
      </c>
      <c r="D42" s="77" t="s">
        <v>101</v>
      </c>
      <c r="E42" s="32" t="s">
        <v>206</v>
      </c>
      <c r="F42" s="67">
        <v>0.95</v>
      </c>
      <c r="G42" s="82" t="s">
        <v>66</v>
      </c>
      <c r="H42" s="72" t="s">
        <v>293</v>
      </c>
    </row>
    <row r="43" spans="1:8" s="59" customFormat="1" ht="21.75" customHeight="1">
      <c r="A43" s="31">
        <v>130</v>
      </c>
      <c r="B43" s="39">
        <v>2560</v>
      </c>
      <c r="C43" s="21" t="s">
        <v>149</v>
      </c>
      <c r="D43" s="77" t="s">
        <v>101</v>
      </c>
      <c r="E43" s="32" t="s">
        <v>150</v>
      </c>
      <c r="F43" s="67">
        <v>5.2</v>
      </c>
      <c r="G43" s="83" t="s">
        <v>100</v>
      </c>
      <c r="H43" s="72" t="s">
        <v>293</v>
      </c>
    </row>
    <row r="44" spans="1:8" s="59" customFormat="1" ht="21.75" customHeight="1">
      <c r="A44" s="31">
        <v>131</v>
      </c>
      <c r="B44" s="39">
        <v>2619</v>
      </c>
      <c r="C44" s="21" t="s">
        <v>190</v>
      </c>
      <c r="D44" s="77" t="s">
        <v>101</v>
      </c>
      <c r="E44" s="32" t="s">
        <v>191</v>
      </c>
      <c r="F44" s="67">
        <v>1.4</v>
      </c>
      <c r="G44" s="82" t="s">
        <v>447</v>
      </c>
      <c r="H44" s="72" t="s">
        <v>293</v>
      </c>
    </row>
    <row r="45" spans="1:8" s="59" customFormat="1" ht="21.75" customHeight="1">
      <c r="A45" s="31">
        <v>132</v>
      </c>
      <c r="B45" s="75">
        <v>3090</v>
      </c>
      <c r="C45" s="63" t="s">
        <v>1947</v>
      </c>
      <c r="D45" s="78" t="s">
        <v>46</v>
      </c>
      <c r="E45" s="62" t="s">
        <v>1948</v>
      </c>
      <c r="F45" s="70" t="s">
        <v>390</v>
      </c>
      <c r="G45" s="82" t="s">
        <v>100</v>
      </c>
      <c r="H45" s="72" t="s">
        <v>293</v>
      </c>
    </row>
    <row r="46" spans="1:8" s="59" customFormat="1" ht="21.75" customHeight="1">
      <c r="A46" s="31">
        <v>133</v>
      </c>
      <c r="B46" s="75">
        <v>3091</v>
      </c>
      <c r="C46" s="63" t="s">
        <v>1949</v>
      </c>
      <c r="D46" s="78" t="s">
        <v>46</v>
      </c>
      <c r="E46" s="62" t="s">
        <v>1950</v>
      </c>
      <c r="F46" s="70" t="s">
        <v>413</v>
      </c>
      <c r="G46" s="82" t="s">
        <v>100</v>
      </c>
      <c r="H46" s="72" t="s">
        <v>293</v>
      </c>
    </row>
    <row r="47" spans="1:8" s="59" customFormat="1" ht="21.75" customHeight="1">
      <c r="A47" s="31">
        <v>134</v>
      </c>
      <c r="B47" s="75">
        <v>2885</v>
      </c>
      <c r="C47" s="63" t="s">
        <v>1847</v>
      </c>
      <c r="D47" s="78" t="s">
        <v>46</v>
      </c>
      <c r="E47" s="62" t="s">
        <v>1848</v>
      </c>
      <c r="F47" s="70" t="s">
        <v>350</v>
      </c>
      <c r="G47" s="82" t="s">
        <v>100</v>
      </c>
      <c r="H47" s="72" t="s">
        <v>293</v>
      </c>
    </row>
    <row r="48" spans="1:8" s="59" customFormat="1" ht="21.75" customHeight="1">
      <c r="A48" s="31">
        <v>135</v>
      </c>
      <c r="B48" s="75">
        <v>3002</v>
      </c>
      <c r="C48" s="63" t="s">
        <v>1900</v>
      </c>
      <c r="D48" s="78" t="s">
        <v>46</v>
      </c>
      <c r="E48" s="62" t="s">
        <v>1821</v>
      </c>
      <c r="F48" s="70" t="s">
        <v>377</v>
      </c>
      <c r="G48" s="82" t="s">
        <v>100</v>
      </c>
      <c r="H48" s="72" t="s">
        <v>293</v>
      </c>
    </row>
    <row r="49" spans="1:8" s="59" customFormat="1" ht="21.75" customHeight="1">
      <c r="A49" s="31">
        <v>136</v>
      </c>
      <c r="B49" s="75">
        <v>3034</v>
      </c>
      <c r="C49" s="63" t="s">
        <v>1918</v>
      </c>
      <c r="D49" s="78" t="s">
        <v>46</v>
      </c>
      <c r="E49" s="62" t="s">
        <v>1919</v>
      </c>
      <c r="F49" s="70" t="s">
        <v>383</v>
      </c>
      <c r="G49" s="82" t="s">
        <v>100</v>
      </c>
      <c r="H49" s="72" t="s">
        <v>293</v>
      </c>
    </row>
    <row r="50" spans="1:8" s="59" customFormat="1" ht="21.75" customHeight="1">
      <c r="A50" s="31">
        <v>137</v>
      </c>
      <c r="B50" s="75">
        <v>2843</v>
      </c>
      <c r="C50" s="63" t="s">
        <v>1828</v>
      </c>
      <c r="D50" s="78" t="s">
        <v>46</v>
      </c>
      <c r="E50" s="62" t="s">
        <v>1824</v>
      </c>
      <c r="F50" s="70" t="s">
        <v>414</v>
      </c>
      <c r="G50" s="82" t="s">
        <v>100</v>
      </c>
      <c r="H50" s="72" t="s">
        <v>293</v>
      </c>
    </row>
    <row r="51" spans="1:8" s="59" customFormat="1" ht="21.75" customHeight="1">
      <c r="A51" s="31">
        <v>138</v>
      </c>
      <c r="B51" s="39">
        <v>2636</v>
      </c>
      <c r="C51" s="21" t="s">
        <v>204</v>
      </c>
      <c r="D51" s="77" t="s">
        <v>101</v>
      </c>
      <c r="E51" s="32">
        <v>2934</v>
      </c>
      <c r="F51" s="67">
        <v>3.5</v>
      </c>
      <c r="G51" s="82" t="s">
        <v>442</v>
      </c>
      <c r="H51" s="72" t="s">
        <v>293</v>
      </c>
    </row>
    <row r="52" spans="1:8" s="59" customFormat="1" ht="21.75" customHeight="1">
      <c r="A52" s="31">
        <v>139</v>
      </c>
      <c r="B52" s="39">
        <v>2579</v>
      </c>
      <c r="C52" s="21" t="s">
        <v>163</v>
      </c>
      <c r="D52" s="77" t="s">
        <v>101</v>
      </c>
      <c r="E52" s="32" t="s">
        <v>164</v>
      </c>
      <c r="F52" s="67">
        <v>8.03</v>
      </c>
      <c r="G52" s="82" t="s">
        <v>442</v>
      </c>
      <c r="H52" s="72" t="s">
        <v>293</v>
      </c>
    </row>
    <row r="53" spans="1:8" s="59" customFormat="1" ht="21.75" customHeight="1">
      <c r="A53" s="31">
        <v>140</v>
      </c>
      <c r="B53" s="39">
        <v>2630</v>
      </c>
      <c r="C53" s="21" t="s">
        <v>197</v>
      </c>
      <c r="D53" s="77" t="s">
        <v>101</v>
      </c>
      <c r="E53" s="32" t="s">
        <v>198</v>
      </c>
      <c r="F53" s="67">
        <v>0.5</v>
      </c>
      <c r="G53" s="82" t="s">
        <v>109</v>
      </c>
      <c r="H53" s="72" t="s">
        <v>293</v>
      </c>
    </row>
    <row r="54" spans="1:8" s="59" customFormat="1" ht="21.75" customHeight="1">
      <c r="A54" s="31">
        <v>141</v>
      </c>
      <c r="B54" s="39">
        <v>2621</v>
      </c>
      <c r="C54" s="21" t="s">
        <v>192</v>
      </c>
      <c r="D54" s="77" t="s">
        <v>101</v>
      </c>
      <c r="E54" s="32" t="s">
        <v>193</v>
      </c>
      <c r="F54" s="67">
        <v>0.5</v>
      </c>
      <c r="G54" s="82" t="s">
        <v>437</v>
      </c>
      <c r="H54" s="72" t="s">
        <v>293</v>
      </c>
    </row>
    <row r="55" spans="1:8" s="59" customFormat="1" ht="21.75" customHeight="1">
      <c r="A55" s="31">
        <v>142</v>
      </c>
      <c r="B55" s="39">
        <v>2623</v>
      </c>
      <c r="C55" s="21" t="s">
        <v>194</v>
      </c>
      <c r="D55" s="77" t="s">
        <v>101</v>
      </c>
      <c r="E55" s="32" t="s">
        <v>195</v>
      </c>
      <c r="F55" s="67">
        <v>0.8</v>
      </c>
      <c r="G55" s="82" t="s">
        <v>437</v>
      </c>
      <c r="H55" s="72" t="s">
        <v>293</v>
      </c>
    </row>
    <row r="56" spans="1:8" s="59" customFormat="1" ht="21.75" customHeight="1">
      <c r="A56" s="31">
        <v>143</v>
      </c>
      <c r="B56" s="39">
        <v>2594</v>
      </c>
      <c r="C56" s="21" t="s">
        <v>174</v>
      </c>
      <c r="D56" s="77" t="s">
        <v>101</v>
      </c>
      <c r="E56" s="32" t="s">
        <v>175</v>
      </c>
      <c r="F56" s="67">
        <v>1.5</v>
      </c>
      <c r="G56" s="83" t="s">
        <v>293</v>
      </c>
      <c r="H56" s="72" t="s">
        <v>293</v>
      </c>
    </row>
    <row r="57" spans="1:8" s="59" customFormat="1" ht="21.75" customHeight="1">
      <c r="A57" s="31">
        <v>144</v>
      </c>
      <c r="B57" s="39">
        <v>2599</v>
      </c>
      <c r="C57" s="21" t="s">
        <v>174</v>
      </c>
      <c r="D57" s="77" t="s">
        <v>101</v>
      </c>
      <c r="E57" s="32" t="s">
        <v>176</v>
      </c>
      <c r="F57" s="67">
        <v>1.1</v>
      </c>
      <c r="G57" s="82" t="s">
        <v>442</v>
      </c>
      <c r="H57" s="72" t="s">
        <v>293</v>
      </c>
    </row>
    <row r="58" spans="1:8" s="59" customFormat="1" ht="21.75" customHeight="1">
      <c r="A58" s="31">
        <v>145</v>
      </c>
      <c r="B58" s="39">
        <v>2660</v>
      </c>
      <c r="C58" s="21" t="s">
        <v>218</v>
      </c>
      <c r="D58" s="77" t="s">
        <v>101</v>
      </c>
      <c r="E58" s="32" t="s">
        <v>219</v>
      </c>
      <c r="F58" s="67">
        <v>3.3</v>
      </c>
      <c r="G58" s="83" t="s">
        <v>293</v>
      </c>
      <c r="H58" s="72" t="s">
        <v>293</v>
      </c>
    </row>
    <row r="59" spans="1:8" s="59" customFormat="1" ht="21.75" customHeight="1">
      <c r="A59" s="31">
        <v>146</v>
      </c>
      <c r="B59" s="39">
        <v>2692</v>
      </c>
      <c r="C59" s="21" t="s">
        <v>236</v>
      </c>
      <c r="D59" s="77" t="s">
        <v>101</v>
      </c>
      <c r="E59" s="32" t="s">
        <v>237</v>
      </c>
      <c r="F59" s="67">
        <v>1.27</v>
      </c>
      <c r="G59" s="82" t="s">
        <v>109</v>
      </c>
      <c r="H59" s="72" t="s">
        <v>293</v>
      </c>
    </row>
    <row r="60" spans="1:8" s="59" customFormat="1" ht="21.75" customHeight="1">
      <c r="A60" s="31">
        <v>147</v>
      </c>
      <c r="B60" s="39">
        <v>2711</v>
      </c>
      <c r="C60" s="21" t="s">
        <v>251</v>
      </c>
      <c r="D60" s="77" t="s">
        <v>101</v>
      </c>
      <c r="E60" s="32" t="s">
        <v>252</v>
      </c>
      <c r="F60" s="67">
        <v>2.45</v>
      </c>
      <c r="G60" s="82" t="s">
        <v>442</v>
      </c>
      <c r="H60" s="72" t="s">
        <v>293</v>
      </c>
    </row>
    <row r="61" spans="1:8" s="59" customFormat="1" ht="21.75" customHeight="1">
      <c r="A61" s="31">
        <v>148</v>
      </c>
      <c r="B61" s="39">
        <v>2664</v>
      </c>
      <c r="C61" s="21" t="s">
        <v>221</v>
      </c>
      <c r="D61" s="77" t="s">
        <v>101</v>
      </c>
      <c r="E61" s="32" t="s">
        <v>222</v>
      </c>
      <c r="F61" s="67">
        <v>5.05</v>
      </c>
      <c r="G61" s="83" t="s">
        <v>293</v>
      </c>
      <c r="H61" s="72" t="s">
        <v>293</v>
      </c>
    </row>
    <row r="62" spans="1:8" s="59" customFormat="1" ht="21.75" customHeight="1">
      <c r="A62" s="31">
        <v>149</v>
      </c>
      <c r="B62" s="39">
        <v>2592</v>
      </c>
      <c r="C62" s="21" t="s">
        <v>172</v>
      </c>
      <c r="D62" s="77" t="s">
        <v>101</v>
      </c>
      <c r="E62" s="32" t="s">
        <v>173</v>
      </c>
      <c r="F62" s="67">
        <v>1.3</v>
      </c>
      <c r="G62" s="83" t="s">
        <v>293</v>
      </c>
      <c r="H62" s="72" t="s">
        <v>293</v>
      </c>
    </row>
    <row r="63" spans="1:8" s="59" customFormat="1" ht="21.75" customHeight="1">
      <c r="A63" s="31">
        <v>150</v>
      </c>
      <c r="B63" s="39">
        <v>2643</v>
      </c>
      <c r="C63" s="21"/>
      <c r="D63" s="77" t="s">
        <v>101</v>
      </c>
      <c r="E63" s="32" t="s">
        <v>207</v>
      </c>
      <c r="F63" s="67">
        <v>0.93</v>
      </c>
      <c r="G63" s="82" t="s">
        <v>109</v>
      </c>
      <c r="H63" s="72" t="s">
        <v>293</v>
      </c>
    </row>
    <row r="64" spans="1:8" s="59" customFormat="1" ht="21.75" customHeight="1">
      <c r="A64" s="31">
        <v>151</v>
      </c>
      <c r="B64" s="39">
        <v>2647</v>
      </c>
      <c r="C64" s="21"/>
      <c r="D64" s="77" t="s">
        <v>101</v>
      </c>
      <c r="E64" s="32" t="s">
        <v>210</v>
      </c>
      <c r="F64" s="67">
        <v>0.2</v>
      </c>
      <c r="G64" s="83" t="s">
        <v>293</v>
      </c>
      <c r="H64" s="72" t="s">
        <v>293</v>
      </c>
    </row>
    <row r="65" spans="1:8" s="59" customFormat="1" ht="21.75" customHeight="1">
      <c r="A65" s="31">
        <v>152</v>
      </c>
      <c r="B65" s="39">
        <v>2662</v>
      </c>
      <c r="C65" s="21"/>
      <c r="D65" s="77" t="s">
        <v>101</v>
      </c>
      <c r="E65" s="32" t="s">
        <v>220</v>
      </c>
      <c r="F65" s="67">
        <v>0.5</v>
      </c>
      <c r="G65" s="83" t="s">
        <v>293</v>
      </c>
      <c r="H65" s="72" t="s">
        <v>293</v>
      </c>
    </row>
    <row r="66" spans="1:8" s="59" customFormat="1" ht="21.75" customHeight="1">
      <c r="A66" s="31">
        <v>153</v>
      </c>
      <c r="B66" s="39">
        <v>2732</v>
      </c>
      <c r="C66" s="21"/>
      <c r="D66" s="77" t="s">
        <v>101</v>
      </c>
      <c r="E66" s="32" t="s">
        <v>267</v>
      </c>
      <c r="F66" s="67">
        <v>1.1</v>
      </c>
      <c r="G66" s="82" t="s">
        <v>469</v>
      </c>
      <c r="H66" s="72" t="s">
        <v>293</v>
      </c>
    </row>
    <row r="67" spans="1:8" s="59" customFormat="1" ht="21.75" customHeight="1">
      <c r="A67" s="31">
        <v>154</v>
      </c>
      <c r="B67" s="39">
        <v>2577</v>
      </c>
      <c r="C67" s="21" t="s">
        <v>161</v>
      </c>
      <c r="D67" s="77" t="s">
        <v>101</v>
      </c>
      <c r="E67" s="32" t="s">
        <v>162</v>
      </c>
      <c r="F67" s="67">
        <v>2.3</v>
      </c>
      <c r="G67" s="82" t="s">
        <v>109</v>
      </c>
      <c r="H67" s="72" t="s">
        <v>442</v>
      </c>
    </row>
    <row r="68" spans="1:8" s="59" customFormat="1" ht="21.75" customHeight="1">
      <c r="A68" s="31">
        <v>155</v>
      </c>
      <c r="B68" s="39">
        <v>2628</v>
      </c>
      <c r="C68" s="21"/>
      <c r="D68" s="77" t="s">
        <v>101</v>
      </c>
      <c r="E68" s="32" t="s">
        <v>196</v>
      </c>
      <c r="F68" s="67">
        <v>0.6</v>
      </c>
      <c r="G68" s="82" t="s">
        <v>437</v>
      </c>
      <c r="H68" s="72" t="s">
        <v>442</v>
      </c>
    </row>
    <row r="69" spans="1:8" s="59" customFormat="1" ht="21.75" customHeight="1">
      <c r="A69" s="31">
        <v>156</v>
      </c>
      <c r="B69" s="75">
        <v>3283</v>
      </c>
      <c r="C69" s="21">
        <v>37339</v>
      </c>
      <c r="D69" s="78" t="s">
        <v>47</v>
      </c>
      <c r="E69" s="20" t="s">
        <v>33</v>
      </c>
      <c r="F69" s="69">
        <v>0.8</v>
      </c>
      <c r="G69" s="83" t="s">
        <v>293</v>
      </c>
      <c r="H69" s="72" t="s">
        <v>442</v>
      </c>
    </row>
    <row r="70" spans="1:8" s="59" customFormat="1" ht="21.75" customHeight="1">
      <c r="A70" s="31">
        <v>157</v>
      </c>
      <c r="B70" s="75">
        <v>3287</v>
      </c>
      <c r="C70" s="21">
        <v>37350</v>
      </c>
      <c r="D70" s="78" t="s">
        <v>47</v>
      </c>
      <c r="E70" s="20" t="s">
        <v>35</v>
      </c>
      <c r="F70" s="69">
        <v>4.4</v>
      </c>
      <c r="G70" s="83" t="s">
        <v>293</v>
      </c>
      <c r="H70" s="72" t="s">
        <v>442</v>
      </c>
    </row>
    <row r="71" spans="1:8" s="59" customFormat="1" ht="21.75" customHeight="1">
      <c r="A71" s="31">
        <v>158</v>
      </c>
      <c r="B71" s="75">
        <v>3121</v>
      </c>
      <c r="C71" s="63" t="s">
        <v>1968</v>
      </c>
      <c r="D71" s="78" t="s">
        <v>46</v>
      </c>
      <c r="E71" s="62" t="s">
        <v>1886</v>
      </c>
      <c r="F71" s="70" t="s">
        <v>350</v>
      </c>
      <c r="G71" s="83" t="s">
        <v>293</v>
      </c>
      <c r="H71" s="72" t="s">
        <v>442</v>
      </c>
    </row>
    <row r="72" spans="1:8" s="59" customFormat="1" ht="21.75" customHeight="1">
      <c r="A72" s="31">
        <v>159</v>
      </c>
      <c r="B72" s="75">
        <v>3077</v>
      </c>
      <c r="C72" s="63" t="s">
        <v>1940</v>
      </c>
      <c r="D72" s="78" t="s">
        <v>46</v>
      </c>
      <c r="E72" s="62" t="s">
        <v>1818</v>
      </c>
      <c r="F72" s="70" t="s">
        <v>387</v>
      </c>
      <c r="G72" s="83" t="s">
        <v>293</v>
      </c>
      <c r="H72" s="72" t="s">
        <v>442</v>
      </c>
    </row>
    <row r="73" spans="1:8" s="59" customFormat="1" ht="21.75" customHeight="1">
      <c r="A73" s="31">
        <v>160</v>
      </c>
      <c r="B73" s="75">
        <v>3032</v>
      </c>
      <c r="C73" s="63" t="s">
        <v>1917</v>
      </c>
      <c r="D73" s="78" t="s">
        <v>46</v>
      </c>
      <c r="E73" s="62" t="s">
        <v>1812</v>
      </c>
      <c r="F73" s="70" t="s">
        <v>382</v>
      </c>
      <c r="G73" s="83" t="s">
        <v>293</v>
      </c>
      <c r="H73" s="72" t="s">
        <v>442</v>
      </c>
    </row>
    <row r="74" spans="1:8" s="59" customFormat="1" ht="21.75" customHeight="1">
      <c r="A74" s="31">
        <v>161</v>
      </c>
      <c r="B74" s="39">
        <v>2609</v>
      </c>
      <c r="C74" s="21" t="s">
        <v>184</v>
      </c>
      <c r="D74" s="77" t="s">
        <v>101</v>
      </c>
      <c r="E74" s="32" t="s">
        <v>185</v>
      </c>
      <c r="F74" s="67">
        <v>2.6</v>
      </c>
      <c r="G74" s="83" t="s">
        <v>66</v>
      </c>
      <c r="H74" s="72" t="s">
        <v>442</v>
      </c>
    </row>
    <row r="75" spans="1:8" s="59" customFormat="1" ht="21.75" customHeight="1">
      <c r="A75" s="31">
        <v>162</v>
      </c>
      <c r="B75" s="39">
        <v>2524</v>
      </c>
      <c r="C75" s="21" t="s">
        <v>120</v>
      </c>
      <c r="D75" s="77" t="s">
        <v>101</v>
      </c>
      <c r="E75" s="32" t="s">
        <v>121</v>
      </c>
      <c r="F75" s="67">
        <v>1.13</v>
      </c>
      <c r="G75" s="85" t="s">
        <v>437</v>
      </c>
      <c r="H75" s="72" t="s">
        <v>442</v>
      </c>
    </row>
    <row r="76" spans="1:8" s="59" customFormat="1" ht="21.75" customHeight="1">
      <c r="A76" s="31">
        <v>163</v>
      </c>
      <c r="B76" s="39">
        <v>2728</v>
      </c>
      <c r="C76" s="21" t="s">
        <v>266</v>
      </c>
      <c r="D76" s="77" t="s">
        <v>101</v>
      </c>
      <c r="E76" s="32" t="s">
        <v>266</v>
      </c>
      <c r="F76" s="67">
        <v>0.53</v>
      </c>
      <c r="G76" s="83" t="s">
        <v>293</v>
      </c>
      <c r="H76" s="72" t="s">
        <v>442</v>
      </c>
    </row>
    <row r="77" spans="1:8" s="59" customFormat="1" ht="21.75" customHeight="1">
      <c r="A77" s="31">
        <v>164</v>
      </c>
      <c r="B77" s="39">
        <v>2705</v>
      </c>
      <c r="C77" s="21" t="s">
        <v>245</v>
      </c>
      <c r="D77" s="77" t="s">
        <v>101</v>
      </c>
      <c r="E77" s="32" t="s">
        <v>246</v>
      </c>
      <c r="F77" s="67">
        <v>0</v>
      </c>
      <c r="G77" s="82" t="s">
        <v>203</v>
      </c>
      <c r="H77" s="72" t="s">
        <v>455</v>
      </c>
    </row>
    <row r="78" spans="1:8" s="59" customFormat="1" ht="21.75" customHeight="1">
      <c r="A78" s="31">
        <v>165</v>
      </c>
      <c r="B78" s="39">
        <v>2526</v>
      </c>
      <c r="C78" s="21" t="s">
        <v>122</v>
      </c>
      <c r="D78" s="77" t="s">
        <v>101</v>
      </c>
      <c r="E78" s="32" t="s">
        <v>123</v>
      </c>
      <c r="F78" s="67">
        <v>4.99</v>
      </c>
      <c r="G78" s="82" t="s">
        <v>448</v>
      </c>
      <c r="H78" s="72" t="s">
        <v>442</v>
      </c>
    </row>
    <row r="79" spans="1:8" s="59" customFormat="1" ht="21.75" customHeight="1">
      <c r="A79" s="31">
        <v>166</v>
      </c>
      <c r="B79" s="75">
        <v>3324</v>
      </c>
      <c r="C79" s="21">
        <v>7041</v>
      </c>
      <c r="D79" s="77" t="s">
        <v>48</v>
      </c>
      <c r="E79" s="61" t="s">
        <v>8</v>
      </c>
      <c r="F79" s="68" t="s">
        <v>404</v>
      </c>
      <c r="G79" s="83" t="s">
        <v>293</v>
      </c>
      <c r="H79" s="72" t="s">
        <v>66</v>
      </c>
    </row>
    <row r="80" spans="1:8" s="59" customFormat="1" ht="21.75" customHeight="1">
      <c r="A80" s="31">
        <v>167</v>
      </c>
      <c r="B80" s="75">
        <v>3355</v>
      </c>
      <c r="C80" s="63">
        <v>7030</v>
      </c>
      <c r="D80" s="77" t="s">
        <v>499</v>
      </c>
      <c r="E80" s="61" t="s">
        <v>49</v>
      </c>
      <c r="F80" s="68" t="s">
        <v>333</v>
      </c>
      <c r="G80" s="83" t="s">
        <v>293</v>
      </c>
      <c r="H80" s="73" t="s">
        <v>445</v>
      </c>
    </row>
    <row r="81" spans="1:8" s="59" customFormat="1" ht="21.75" customHeight="1">
      <c r="A81" s="31">
        <v>168</v>
      </c>
      <c r="B81" s="75">
        <v>3302</v>
      </c>
      <c r="C81" s="21">
        <v>37356</v>
      </c>
      <c r="D81" s="78" t="s">
        <v>47</v>
      </c>
      <c r="E81" s="20" t="s">
        <v>39</v>
      </c>
      <c r="F81" s="69">
        <v>2.29</v>
      </c>
      <c r="G81" s="83" t="s">
        <v>293</v>
      </c>
      <c r="H81" s="73" t="s">
        <v>445</v>
      </c>
    </row>
    <row r="82" spans="1:8" s="59" customFormat="1" ht="21.75" customHeight="1">
      <c r="A82" s="31">
        <v>169</v>
      </c>
      <c r="B82" s="75">
        <v>3227</v>
      </c>
      <c r="C82" s="63" t="s">
        <v>13</v>
      </c>
      <c r="D82" s="78" t="s">
        <v>47</v>
      </c>
      <c r="E82" s="62" t="s">
        <v>14</v>
      </c>
      <c r="F82" s="70" t="s">
        <v>322</v>
      </c>
      <c r="G82" s="83" t="s">
        <v>293</v>
      </c>
      <c r="H82" s="73" t="s">
        <v>445</v>
      </c>
    </row>
    <row r="83" spans="1:8" s="59" customFormat="1" ht="21.75" customHeight="1">
      <c r="A83" s="31">
        <v>170</v>
      </c>
      <c r="B83" s="75">
        <v>2809</v>
      </c>
      <c r="C83" s="63" t="s">
        <v>1808</v>
      </c>
      <c r="D83" s="78" t="s">
        <v>500</v>
      </c>
      <c r="E83" s="61" t="s">
        <v>1809</v>
      </c>
      <c r="F83" s="68" t="s">
        <v>310</v>
      </c>
      <c r="G83" s="84" t="s">
        <v>449</v>
      </c>
      <c r="H83" s="73" t="s">
        <v>445</v>
      </c>
    </row>
    <row r="84" spans="1:8" s="59" customFormat="1" ht="21.75" customHeight="1">
      <c r="A84" s="31">
        <v>171</v>
      </c>
      <c r="B84" s="75">
        <v>3327</v>
      </c>
      <c r="C84" s="21">
        <v>36558</v>
      </c>
      <c r="D84" s="77" t="s">
        <v>48</v>
      </c>
      <c r="E84" s="61" t="s">
        <v>18</v>
      </c>
      <c r="F84" s="68" t="s">
        <v>405</v>
      </c>
      <c r="G84" s="83" t="s">
        <v>293</v>
      </c>
      <c r="H84" s="73" t="s">
        <v>445</v>
      </c>
    </row>
    <row r="85" spans="1:8" s="59" customFormat="1" ht="21.75" customHeight="1">
      <c r="A85" s="31">
        <v>172</v>
      </c>
      <c r="B85" s="75">
        <v>3240</v>
      </c>
      <c r="C85" s="63" t="s">
        <v>19</v>
      </c>
      <c r="D85" s="78" t="s">
        <v>47</v>
      </c>
      <c r="E85" s="61" t="s">
        <v>20</v>
      </c>
      <c r="F85" s="68" t="s">
        <v>325</v>
      </c>
      <c r="G85" s="83" t="s">
        <v>293</v>
      </c>
      <c r="H85" s="73" t="s">
        <v>445</v>
      </c>
    </row>
    <row r="86" spans="1:8" s="59" customFormat="1" ht="21.75" customHeight="1">
      <c r="A86" s="31">
        <v>173</v>
      </c>
      <c r="B86" s="75">
        <v>3242</v>
      </c>
      <c r="C86" s="63" t="s">
        <v>21</v>
      </c>
      <c r="D86" s="78" t="s">
        <v>47</v>
      </c>
      <c r="E86" s="61" t="s">
        <v>22</v>
      </c>
      <c r="F86" s="68" t="s">
        <v>326</v>
      </c>
      <c r="G86" s="83" t="s">
        <v>293</v>
      </c>
      <c r="H86" s="73" t="s">
        <v>445</v>
      </c>
    </row>
    <row r="87" spans="1:8" s="59" customFormat="1" ht="21.75" customHeight="1">
      <c r="A87" s="31">
        <v>174</v>
      </c>
      <c r="B87" s="75">
        <v>3247</v>
      </c>
      <c r="C87" s="63" t="s">
        <v>23</v>
      </c>
      <c r="D87" s="78" t="s">
        <v>47</v>
      </c>
      <c r="E87" s="61" t="s">
        <v>24</v>
      </c>
      <c r="F87" s="68" t="s">
        <v>327</v>
      </c>
      <c r="G87" s="83" t="s">
        <v>293</v>
      </c>
      <c r="H87" s="73" t="s">
        <v>445</v>
      </c>
    </row>
    <row r="88" spans="1:8" s="59" customFormat="1" ht="21.75" customHeight="1">
      <c r="A88" s="31">
        <v>175</v>
      </c>
      <c r="B88" s="75">
        <v>3381</v>
      </c>
      <c r="C88" s="63" t="s">
        <v>23</v>
      </c>
      <c r="D88" s="77" t="s">
        <v>499</v>
      </c>
      <c r="E88" s="61" t="s">
        <v>59</v>
      </c>
      <c r="F88" s="68" t="s">
        <v>340</v>
      </c>
      <c r="G88" s="83" t="s">
        <v>293</v>
      </c>
      <c r="H88" s="73" t="s">
        <v>445</v>
      </c>
    </row>
    <row r="89" spans="1:8" s="59" customFormat="1" ht="21.75" customHeight="1">
      <c r="A89" s="31">
        <v>176</v>
      </c>
      <c r="B89" s="75">
        <v>3251</v>
      </c>
      <c r="C89" s="63" t="s">
        <v>25</v>
      </c>
      <c r="D89" s="78" t="s">
        <v>47</v>
      </c>
      <c r="E89" s="62" t="s">
        <v>26</v>
      </c>
      <c r="F89" s="70" t="s">
        <v>328</v>
      </c>
      <c r="G89" s="83" t="s">
        <v>293</v>
      </c>
      <c r="H89" s="73" t="s">
        <v>445</v>
      </c>
    </row>
    <row r="90" spans="1:8" s="59" customFormat="1" ht="21.75" customHeight="1">
      <c r="A90" s="31">
        <v>177</v>
      </c>
      <c r="B90" s="75">
        <v>3200</v>
      </c>
      <c r="C90" s="63" t="s">
        <v>1983</v>
      </c>
      <c r="D90" s="78" t="s">
        <v>47</v>
      </c>
      <c r="E90" s="62" t="s">
        <v>1984</v>
      </c>
      <c r="F90" s="70" t="s">
        <v>314</v>
      </c>
      <c r="G90" s="83" t="s">
        <v>293</v>
      </c>
      <c r="H90" s="73" t="s">
        <v>445</v>
      </c>
    </row>
    <row r="91" spans="1:8" s="59" customFormat="1" ht="21.75" customHeight="1">
      <c r="A91" s="31">
        <v>178</v>
      </c>
      <c r="B91" s="75">
        <v>3309</v>
      </c>
      <c r="C91" s="21">
        <v>7029</v>
      </c>
      <c r="D91" s="77" t="s">
        <v>48</v>
      </c>
      <c r="E91" s="62" t="s">
        <v>1984</v>
      </c>
      <c r="F91" s="70" t="s">
        <v>399</v>
      </c>
      <c r="G91" s="83" t="s">
        <v>293</v>
      </c>
      <c r="H91" s="73" t="s">
        <v>445</v>
      </c>
    </row>
    <row r="92" spans="1:8" s="59" customFormat="1" ht="21.75" customHeight="1">
      <c r="A92" s="31">
        <v>179</v>
      </c>
      <c r="B92" s="75">
        <v>3204</v>
      </c>
      <c r="C92" s="63" t="s">
        <v>1985</v>
      </c>
      <c r="D92" s="78" t="s">
        <v>47</v>
      </c>
      <c r="E92" s="62" t="s">
        <v>1986</v>
      </c>
      <c r="F92" s="70" t="s">
        <v>315</v>
      </c>
      <c r="G92" s="83" t="s">
        <v>293</v>
      </c>
      <c r="H92" s="73" t="s">
        <v>445</v>
      </c>
    </row>
    <row r="93" spans="1:8" s="59" customFormat="1" ht="21.75" customHeight="1">
      <c r="A93" s="31">
        <v>180</v>
      </c>
      <c r="B93" s="75">
        <v>3206</v>
      </c>
      <c r="C93" s="63" t="s">
        <v>0</v>
      </c>
      <c r="D93" s="78" t="s">
        <v>47</v>
      </c>
      <c r="E93" s="62" t="s">
        <v>1</v>
      </c>
      <c r="F93" s="70" t="s">
        <v>316</v>
      </c>
      <c r="G93" s="83" t="s">
        <v>293</v>
      </c>
      <c r="H93" s="73" t="s">
        <v>445</v>
      </c>
    </row>
    <row r="94" spans="1:8" s="59" customFormat="1" ht="21.75" customHeight="1">
      <c r="A94" s="31">
        <v>181</v>
      </c>
      <c r="B94" s="75">
        <v>3357</v>
      </c>
      <c r="C94" s="63" t="s">
        <v>0</v>
      </c>
      <c r="D94" s="77" t="s">
        <v>499</v>
      </c>
      <c r="E94" s="61" t="s">
        <v>50</v>
      </c>
      <c r="F94" s="68" t="s">
        <v>334</v>
      </c>
      <c r="G94" s="83" t="s">
        <v>293</v>
      </c>
      <c r="H94" s="73" t="s">
        <v>445</v>
      </c>
    </row>
    <row r="95" spans="1:8" s="59" customFormat="1" ht="21.75" customHeight="1">
      <c r="A95" s="31">
        <v>182</v>
      </c>
      <c r="B95" s="75">
        <v>3208</v>
      </c>
      <c r="C95" s="63" t="s">
        <v>2</v>
      </c>
      <c r="D95" s="78" t="s">
        <v>47</v>
      </c>
      <c r="E95" s="62" t="s">
        <v>1984</v>
      </c>
      <c r="F95" s="70" t="s">
        <v>317</v>
      </c>
      <c r="G95" s="83" t="s">
        <v>293</v>
      </c>
      <c r="H95" s="73" t="s">
        <v>445</v>
      </c>
    </row>
    <row r="96" spans="1:8" s="59" customFormat="1" ht="21.75" customHeight="1">
      <c r="A96" s="31">
        <v>183</v>
      </c>
      <c r="B96" s="75">
        <v>3359</v>
      </c>
      <c r="C96" s="63" t="s">
        <v>2</v>
      </c>
      <c r="D96" s="77" t="s">
        <v>499</v>
      </c>
      <c r="E96" s="61" t="s">
        <v>51</v>
      </c>
      <c r="F96" s="68" t="s">
        <v>335</v>
      </c>
      <c r="G96" s="83" t="s">
        <v>293</v>
      </c>
      <c r="H96" s="73" t="s">
        <v>445</v>
      </c>
    </row>
    <row r="97" spans="1:8" s="59" customFormat="1" ht="21.75" customHeight="1">
      <c r="A97" s="31">
        <v>184</v>
      </c>
      <c r="B97" s="75">
        <v>3315</v>
      </c>
      <c r="C97" s="21">
        <v>7034</v>
      </c>
      <c r="D97" s="77" t="s">
        <v>48</v>
      </c>
      <c r="E97" s="62" t="s">
        <v>1984</v>
      </c>
      <c r="F97" s="70" t="s">
        <v>402</v>
      </c>
      <c r="G97" s="83" t="s">
        <v>293</v>
      </c>
      <c r="H97" s="73" t="s">
        <v>445</v>
      </c>
    </row>
    <row r="98" spans="1:8" s="59" customFormat="1" ht="21.75" customHeight="1">
      <c r="A98" s="31">
        <v>185</v>
      </c>
      <c r="B98" s="75">
        <v>3361</v>
      </c>
      <c r="C98" s="63" t="s">
        <v>3</v>
      </c>
      <c r="D98" s="77" t="s">
        <v>499</v>
      </c>
      <c r="E98" s="61" t="s">
        <v>52</v>
      </c>
      <c r="F98" s="68" t="s">
        <v>336</v>
      </c>
      <c r="G98" s="83" t="s">
        <v>293</v>
      </c>
      <c r="H98" s="73" t="s">
        <v>445</v>
      </c>
    </row>
    <row r="99" spans="1:8" s="59" customFormat="1" ht="21.75" customHeight="1">
      <c r="A99" s="31">
        <v>186</v>
      </c>
      <c r="B99" s="75">
        <v>3088</v>
      </c>
      <c r="C99" s="63" t="s">
        <v>1945</v>
      </c>
      <c r="D99" s="78" t="s">
        <v>46</v>
      </c>
      <c r="E99" s="62" t="s">
        <v>1946</v>
      </c>
      <c r="F99" s="70" t="s">
        <v>415</v>
      </c>
      <c r="G99" s="83" t="s">
        <v>293</v>
      </c>
      <c r="H99" s="73" t="s">
        <v>445</v>
      </c>
    </row>
    <row r="100" spans="1:8" s="59" customFormat="1" ht="21.75" customHeight="1">
      <c r="A100" s="31">
        <v>187</v>
      </c>
      <c r="B100" s="75">
        <v>2941</v>
      </c>
      <c r="C100" s="63" t="s">
        <v>1870</v>
      </c>
      <c r="D100" s="78" t="s">
        <v>46</v>
      </c>
      <c r="E100" s="62" t="s">
        <v>1826</v>
      </c>
      <c r="F100" s="70" t="s">
        <v>306</v>
      </c>
      <c r="G100" s="83" t="s">
        <v>293</v>
      </c>
      <c r="H100" s="73" t="s">
        <v>445</v>
      </c>
    </row>
    <row r="101" spans="1:8" s="59" customFormat="1" ht="21.75" customHeight="1">
      <c r="A101" s="31">
        <v>188</v>
      </c>
      <c r="B101" s="75">
        <v>2975</v>
      </c>
      <c r="C101" s="63" t="s">
        <v>1885</v>
      </c>
      <c r="D101" s="78" t="s">
        <v>46</v>
      </c>
      <c r="E101" s="62" t="s">
        <v>1886</v>
      </c>
      <c r="F101" s="70" t="s">
        <v>366</v>
      </c>
      <c r="G101" s="83" t="s">
        <v>293</v>
      </c>
      <c r="H101" s="73" t="s">
        <v>445</v>
      </c>
    </row>
    <row r="102" spans="1:8" s="59" customFormat="1" ht="21.75" customHeight="1">
      <c r="A102" s="31">
        <v>189</v>
      </c>
      <c r="B102" s="75">
        <v>3013</v>
      </c>
      <c r="C102" s="63" t="s">
        <v>1905</v>
      </c>
      <c r="D102" s="78" t="s">
        <v>46</v>
      </c>
      <c r="E102" s="62" t="s">
        <v>1896</v>
      </c>
      <c r="F102" s="70" t="s">
        <v>350</v>
      </c>
      <c r="G102" s="83" t="s">
        <v>293</v>
      </c>
      <c r="H102" s="73" t="s">
        <v>445</v>
      </c>
    </row>
    <row r="103" spans="1:8" s="59" customFormat="1" ht="21.75" customHeight="1">
      <c r="A103" s="31">
        <v>190</v>
      </c>
      <c r="B103" s="75">
        <v>3043</v>
      </c>
      <c r="C103" s="63" t="s">
        <v>1922</v>
      </c>
      <c r="D103" s="78" t="s">
        <v>46</v>
      </c>
      <c r="E103" s="62" t="s">
        <v>1909</v>
      </c>
      <c r="F103" s="70" t="s">
        <v>416</v>
      </c>
      <c r="G103" s="83" t="s">
        <v>293</v>
      </c>
      <c r="H103" s="73" t="s">
        <v>445</v>
      </c>
    </row>
    <row r="104" spans="1:8" s="59" customFormat="1" ht="21.75" customHeight="1">
      <c r="A104" s="31">
        <v>191</v>
      </c>
      <c r="B104" s="75">
        <v>3045</v>
      </c>
      <c r="C104" s="63" t="s">
        <v>1923</v>
      </c>
      <c r="D104" s="78" t="s">
        <v>46</v>
      </c>
      <c r="E104" s="62" t="s">
        <v>1821</v>
      </c>
      <c r="F104" s="70" t="s">
        <v>417</v>
      </c>
      <c r="G104" s="83" t="s">
        <v>293</v>
      </c>
      <c r="H104" s="73" t="s">
        <v>445</v>
      </c>
    </row>
    <row r="105" spans="1:8" s="59" customFormat="1" ht="21.75" customHeight="1">
      <c r="A105" s="31">
        <v>192</v>
      </c>
      <c r="B105" s="75">
        <v>3049</v>
      </c>
      <c r="C105" s="63" t="s">
        <v>1926</v>
      </c>
      <c r="D105" s="78" t="s">
        <v>46</v>
      </c>
      <c r="E105" s="62" t="s">
        <v>1925</v>
      </c>
      <c r="F105" s="70" t="s">
        <v>386</v>
      </c>
      <c r="G105" s="83" t="s">
        <v>293</v>
      </c>
      <c r="H105" s="73" t="s">
        <v>445</v>
      </c>
    </row>
    <row r="106" spans="1:8" s="59" customFormat="1" ht="21.75" customHeight="1">
      <c r="A106" s="31">
        <v>193</v>
      </c>
      <c r="B106" s="75">
        <v>3051</v>
      </c>
      <c r="C106" s="63" t="s">
        <v>1927</v>
      </c>
      <c r="D106" s="78" t="s">
        <v>46</v>
      </c>
      <c r="E106" s="62" t="s">
        <v>1928</v>
      </c>
      <c r="F106" s="70" t="s">
        <v>418</v>
      </c>
      <c r="G106" s="83" t="s">
        <v>293</v>
      </c>
      <c r="H106" s="73" t="s">
        <v>445</v>
      </c>
    </row>
    <row r="107" spans="1:8" s="59" customFormat="1" ht="21.75" customHeight="1">
      <c r="A107" s="31">
        <v>194</v>
      </c>
      <c r="B107" s="75">
        <v>2822</v>
      </c>
      <c r="C107" s="63" t="s">
        <v>1817</v>
      </c>
      <c r="D107" s="78" t="s">
        <v>46</v>
      </c>
      <c r="E107" s="62" t="s">
        <v>1818</v>
      </c>
      <c r="F107" s="70" t="s">
        <v>350</v>
      </c>
      <c r="G107" s="83" t="s">
        <v>293</v>
      </c>
      <c r="H107" s="73" t="s">
        <v>445</v>
      </c>
    </row>
    <row r="108" spans="1:8" s="59" customFormat="1" ht="21.75" customHeight="1">
      <c r="A108" s="31">
        <v>195</v>
      </c>
      <c r="B108" s="39">
        <v>2768</v>
      </c>
      <c r="C108" s="21" t="s">
        <v>287</v>
      </c>
      <c r="D108" s="77" t="s">
        <v>101</v>
      </c>
      <c r="E108" s="32" t="s">
        <v>288</v>
      </c>
      <c r="F108" s="67">
        <v>0.97</v>
      </c>
      <c r="G108" s="82" t="s">
        <v>289</v>
      </c>
      <c r="H108" s="73" t="s">
        <v>445</v>
      </c>
    </row>
    <row r="109" spans="1:8" s="59" customFormat="1" ht="21.75" customHeight="1">
      <c r="A109" s="31">
        <v>196</v>
      </c>
      <c r="B109" s="39">
        <v>2762</v>
      </c>
      <c r="C109" s="21" t="s">
        <v>281</v>
      </c>
      <c r="D109" s="77" t="s">
        <v>101</v>
      </c>
      <c r="E109" s="32" t="s">
        <v>282</v>
      </c>
      <c r="F109" s="67">
        <v>1.15</v>
      </c>
      <c r="G109" s="82" t="s">
        <v>283</v>
      </c>
      <c r="H109" s="73" t="s">
        <v>445</v>
      </c>
    </row>
    <row r="110" spans="1:8" s="59" customFormat="1" ht="21.75" customHeight="1">
      <c r="A110" s="31">
        <v>197</v>
      </c>
      <c r="B110" s="39">
        <v>2607</v>
      </c>
      <c r="C110" s="21" t="s">
        <v>182</v>
      </c>
      <c r="D110" s="77" t="s">
        <v>101</v>
      </c>
      <c r="E110" s="32" t="s">
        <v>183</v>
      </c>
      <c r="F110" s="67">
        <v>2.2</v>
      </c>
      <c r="G110" s="83" t="s">
        <v>443</v>
      </c>
      <c r="H110" s="73" t="s">
        <v>445</v>
      </c>
    </row>
    <row r="111" spans="1:8" s="59" customFormat="1" ht="21.75" customHeight="1">
      <c r="A111" s="31">
        <v>198</v>
      </c>
      <c r="B111" s="39">
        <v>2634</v>
      </c>
      <c r="C111" s="21" t="s">
        <v>201</v>
      </c>
      <c r="D111" s="77" t="s">
        <v>101</v>
      </c>
      <c r="E111" s="32" t="s">
        <v>202</v>
      </c>
      <c r="F111" s="67">
        <v>0.9</v>
      </c>
      <c r="G111" s="82" t="s">
        <v>203</v>
      </c>
      <c r="H111" s="73" t="s">
        <v>445</v>
      </c>
    </row>
    <row r="112" spans="1:8" s="59" customFormat="1" ht="21.75" customHeight="1">
      <c r="A112" s="31">
        <v>199</v>
      </c>
      <c r="B112" s="39">
        <v>2541</v>
      </c>
      <c r="C112" s="21" t="s">
        <v>133</v>
      </c>
      <c r="D112" s="77" t="s">
        <v>101</v>
      </c>
      <c r="E112" s="32" t="s">
        <v>134</v>
      </c>
      <c r="F112" s="67">
        <v>1.53</v>
      </c>
      <c r="G112" s="83" t="s">
        <v>443</v>
      </c>
      <c r="H112" s="73" t="s">
        <v>445</v>
      </c>
    </row>
    <row r="113" spans="1:8" s="59" customFormat="1" ht="21.75" customHeight="1">
      <c r="A113" s="31">
        <v>200</v>
      </c>
      <c r="B113" s="39">
        <v>2603</v>
      </c>
      <c r="C113" s="21" t="s">
        <v>178</v>
      </c>
      <c r="D113" s="77" t="s">
        <v>101</v>
      </c>
      <c r="E113" s="32" t="s">
        <v>179</v>
      </c>
      <c r="F113" s="67">
        <v>2.5</v>
      </c>
      <c r="G113" s="83" t="s">
        <v>443</v>
      </c>
      <c r="H113" s="73" t="s">
        <v>445</v>
      </c>
    </row>
    <row r="114" spans="1:8" s="59" customFormat="1" ht="21.75" customHeight="1">
      <c r="A114" s="31">
        <v>201</v>
      </c>
      <c r="B114" s="75">
        <v>3004</v>
      </c>
      <c r="C114" s="63" t="s">
        <v>1901</v>
      </c>
      <c r="D114" s="78" t="s">
        <v>46</v>
      </c>
      <c r="E114" s="62" t="s">
        <v>1902</v>
      </c>
      <c r="F114" s="70" t="s">
        <v>378</v>
      </c>
      <c r="G114" s="83" t="s">
        <v>443</v>
      </c>
      <c r="H114" s="73" t="s">
        <v>445</v>
      </c>
    </row>
    <row r="115" spans="1:8" s="59" customFormat="1" ht="21.75" customHeight="1">
      <c r="A115" s="31">
        <v>202</v>
      </c>
      <c r="B115" s="39">
        <v>2605</v>
      </c>
      <c r="C115" s="21" t="s">
        <v>180</v>
      </c>
      <c r="D115" s="77" t="s">
        <v>101</v>
      </c>
      <c r="E115" s="32" t="s">
        <v>181</v>
      </c>
      <c r="F115" s="67">
        <v>2.3</v>
      </c>
      <c r="G115" s="83" t="s">
        <v>443</v>
      </c>
      <c r="H115" s="73" t="s">
        <v>445</v>
      </c>
    </row>
    <row r="116" spans="1:8" s="59" customFormat="1" ht="21.75" customHeight="1">
      <c r="A116" s="31">
        <v>203</v>
      </c>
      <c r="B116" s="39">
        <v>2519</v>
      </c>
      <c r="C116" s="21" t="s">
        <v>118</v>
      </c>
      <c r="D116" s="77" t="s">
        <v>101</v>
      </c>
      <c r="E116" s="32" t="s">
        <v>119</v>
      </c>
      <c r="F116" s="67">
        <v>1.3</v>
      </c>
      <c r="G116" s="85" t="s">
        <v>437</v>
      </c>
      <c r="H116" s="73" t="s">
        <v>445</v>
      </c>
    </row>
    <row r="117" spans="1:8" s="59" customFormat="1" ht="21.75" customHeight="1">
      <c r="A117" s="31">
        <v>204</v>
      </c>
      <c r="B117" s="39">
        <v>2515</v>
      </c>
      <c r="C117" s="21" t="s">
        <v>114</v>
      </c>
      <c r="D117" s="77" t="s">
        <v>101</v>
      </c>
      <c r="E117" s="32" t="s">
        <v>115</v>
      </c>
      <c r="F117" s="67">
        <v>1.17</v>
      </c>
      <c r="G117" s="85" t="s">
        <v>437</v>
      </c>
      <c r="H117" s="73" t="s">
        <v>445</v>
      </c>
    </row>
    <row r="118" spans="1:8" s="59" customFormat="1" ht="21.75" customHeight="1">
      <c r="A118" s="31">
        <v>205</v>
      </c>
      <c r="B118" s="39">
        <v>2632</v>
      </c>
      <c r="C118" s="21" t="s">
        <v>199</v>
      </c>
      <c r="D118" s="77" t="s">
        <v>101</v>
      </c>
      <c r="E118" s="32" t="s">
        <v>200</v>
      </c>
      <c r="F118" s="67">
        <v>0.2</v>
      </c>
      <c r="G118" s="85" t="s">
        <v>437</v>
      </c>
      <c r="H118" s="73" t="s">
        <v>445</v>
      </c>
    </row>
    <row r="119" spans="1:8" s="59" customFormat="1" ht="21.75" customHeight="1">
      <c r="A119" s="31">
        <v>206</v>
      </c>
      <c r="B119" s="39">
        <v>2775</v>
      </c>
      <c r="C119" s="21"/>
      <c r="D119" s="77" t="s">
        <v>101</v>
      </c>
      <c r="E119" s="32" t="s">
        <v>292</v>
      </c>
      <c r="F119" s="67">
        <v>0</v>
      </c>
      <c r="G119" s="82" t="s">
        <v>293</v>
      </c>
      <c r="H119" s="73" t="s">
        <v>445</v>
      </c>
    </row>
    <row r="120" spans="1:8" s="59" customFormat="1" ht="21.75" customHeight="1">
      <c r="A120" s="31">
        <v>207</v>
      </c>
      <c r="B120" s="75">
        <v>3236</v>
      </c>
      <c r="C120" s="63" t="s">
        <v>15</v>
      </c>
      <c r="D120" s="78" t="s">
        <v>47</v>
      </c>
      <c r="E120" s="62" t="s">
        <v>16</v>
      </c>
      <c r="F120" s="70" t="s">
        <v>323</v>
      </c>
      <c r="G120" s="82" t="s">
        <v>293</v>
      </c>
      <c r="H120" s="74" t="s">
        <v>456</v>
      </c>
    </row>
    <row r="121" spans="1:8" s="59" customFormat="1" ht="21.75" customHeight="1">
      <c r="A121" s="31">
        <v>208</v>
      </c>
      <c r="B121" s="75">
        <v>3311</v>
      </c>
      <c r="C121" s="21">
        <v>7030</v>
      </c>
      <c r="D121" s="77" t="s">
        <v>48</v>
      </c>
      <c r="E121" s="62" t="s">
        <v>1986</v>
      </c>
      <c r="F121" s="70" t="s">
        <v>400</v>
      </c>
      <c r="G121" s="82" t="s">
        <v>293</v>
      </c>
      <c r="H121" s="74" t="s">
        <v>456</v>
      </c>
    </row>
    <row r="122" spans="1:8" s="59" customFormat="1" ht="21.75" customHeight="1">
      <c r="A122" s="31">
        <v>209</v>
      </c>
      <c r="B122" s="75">
        <v>3313</v>
      </c>
      <c r="C122" s="21">
        <v>7032</v>
      </c>
      <c r="D122" s="77" t="s">
        <v>48</v>
      </c>
      <c r="E122" s="62" t="s">
        <v>1</v>
      </c>
      <c r="F122" s="70" t="s">
        <v>401</v>
      </c>
      <c r="G122" s="82" t="s">
        <v>293</v>
      </c>
      <c r="H122" s="74" t="s">
        <v>456</v>
      </c>
    </row>
    <row r="123" spans="1:8" s="59" customFormat="1" ht="21.75" customHeight="1">
      <c r="A123" s="31">
        <v>210</v>
      </c>
      <c r="B123" s="39">
        <v>2760</v>
      </c>
      <c r="C123" s="21" t="s">
        <v>279</v>
      </c>
      <c r="D123" s="77" t="s">
        <v>101</v>
      </c>
      <c r="E123" s="32" t="s">
        <v>280</v>
      </c>
      <c r="F123" s="67">
        <v>1.71</v>
      </c>
      <c r="G123" s="85" t="s">
        <v>437</v>
      </c>
      <c r="H123" s="74" t="s">
        <v>456</v>
      </c>
    </row>
    <row r="124" spans="1:8" s="59" customFormat="1" ht="21.75" customHeight="1">
      <c r="A124" s="31">
        <v>211</v>
      </c>
      <c r="B124" s="75">
        <v>2841</v>
      </c>
      <c r="C124" s="63" t="s">
        <v>1827</v>
      </c>
      <c r="D124" s="78" t="s">
        <v>46</v>
      </c>
      <c r="E124" s="62" t="s">
        <v>1824</v>
      </c>
      <c r="F124" s="70" t="s">
        <v>419</v>
      </c>
      <c r="G124" s="82" t="s">
        <v>293</v>
      </c>
      <c r="H124" s="74" t="s">
        <v>457</v>
      </c>
    </row>
    <row r="125" spans="1:8" s="59" customFormat="1" ht="21.75" customHeight="1">
      <c r="A125" s="31">
        <v>212</v>
      </c>
      <c r="B125" s="39">
        <v>2779</v>
      </c>
      <c r="C125" s="21" t="s">
        <v>295</v>
      </c>
      <c r="D125" s="77" t="s">
        <v>101</v>
      </c>
      <c r="E125" s="32" t="s">
        <v>296</v>
      </c>
      <c r="F125" s="67">
        <v>0.85</v>
      </c>
      <c r="G125" s="82" t="s">
        <v>289</v>
      </c>
      <c r="H125" s="74" t="s">
        <v>457</v>
      </c>
    </row>
    <row r="126" spans="1:8" s="59" customFormat="1" ht="21.75" customHeight="1">
      <c r="A126" s="31">
        <v>213</v>
      </c>
      <c r="B126" s="39">
        <v>2532</v>
      </c>
      <c r="C126" s="21" t="s">
        <v>128</v>
      </c>
      <c r="D126" s="77" t="s">
        <v>101</v>
      </c>
      <c r="E126" s="32" t="s">
        <v>129</v>
      </c>
      <c r="F126" s="67">
        <v>1</v>
      </c>
      <c r="G126" s="83" t="s">
        <v>66</v>
      </c>
      <c r="H126" s="72" t="s">
        <v>458</v>
      </c>
    </row>
    <row r="127" spans="1:8" s="59" customFormat="1" ht="21.75" customHeight="1">
      <c r="A127" s="31">
        <v>214</v>
      </c>
      <c r="B127" s="39">
        <v>2530</v>
      </c>
      <c r="C127" s="21" t="s">
        <v>126</v>
      </c>
      <c r="D127" s="77" t="s">
        <v>101</v>
      </c>
      <c r="E127" s="32" t="s">
        <v>127</v>
      </c>
      <c r="F127" s="67">
        <v>3.95</v>
      </c>
      <c r="G127" s="83" t="s">
        <v>66</v>
      </c>
      <c r="H127" s="72" t="s">
        <v>458</v>
      </c>
    </row>
    <row r="128" spans="1:8" s="59" customFormat="1" ht="21.75" customHeight="1">
      <c r="A128" s="31">
        <v>215</v>
      </c>
      <c r="B128" s="75">
        <v>2807</v>
      </c>
      <c r="C128" s="63" t="s">
        <v>1806</v>
      </c>
      <c r="D128" s="78" t="s">
        <v>500</v>
      </c>
      <c r="E128" s="61" t="s">
        <v>1807</v>
      </c>
      <c r="F128" s="68" t="s">
        <v>309</v>
      </c>
      <c r="G128" s="84" t="s">
        <v>332</v>
      </c>
      <c r="H128" s="74" t="s">
        <v>289</v>
      </c>
    </row>
    <row r="129" spans="1:8" s="59" customFormat="1" ht="21.75" customHeight="1">
      <c r="A129" s="31">
        <v>216</v>
      </c>
      <c r="B129" s="75">
        <v>3376</v>
      </c>
      <c r="C129" s="63" t="s">
        <v>1806</v>
      </c>
      <c r="D129" s="77" t="s">
        <v>499</v>
      </c>
      <c r="E129" s="61" t="s">
        <v>58</v>
      </c>
      <c r="F129" s="68" t="s">
        <v>339</v>
      </c>
      <c r="G129" s="82" t="s">
        <v>293</v>
      </c>
      <c r="H129" s="74" t="s">
        <v>289</v>
      </c>
    </row>
    <row r="130" spans="1:8" s="59" customFormat="1" ht="21.75" customHeight="1">
      <c r="A130" s="31">
        <v>217</v>
      </c>
      <c r="B130" s="75">
        <v>3383</v>
      </c>
      <c r="C130" s="63" t="s">
        <v>60</v>
      </c>
      <c r="D130" s="77" t="s">
        <v>499</v>
      </c>
      <c r="E130" s="61" t="s">
        <v>61</v>
      </c>
      <c r="F130" s="68" t="s">
        <v>341</v>
      </c>
      <c r="G130" s="82" t="s">
        <v>293</v>
      </c>
      <c r="H130" s="74" t="s">
        <v>289</v>
      </c>
    </row>
    <row r="131" spans="1:8" s="59" customFormat="1" ht="21.75" customHeight="1">
      <c r="A131" s="31">
        <v>218</v>
      </c>
      <c r="B131" s="75">
        <v>2798</v>
      </c>
      <c r="C131" s="63" t="s">
        <v>1800</v>
      </c>
      <c r="D131" s="78" t="s">
        <v>500</v>
      </c>
      <c r="E131" s="61" t="s">
        <v>1801</v>
      </c>
      <c r="F131" s="68" t="s">
        <v>307</v>
      </c>
      <c r="G131" s="84" t="s">
        <v>437</v>
      </c>
      <c r="H131" s="74" t="s">
        <v>289</v>
      </c>
    </row>
    <row r="132" spans="1:8" s="59" customFormat="1" ht="21.75" customHeight="1">
      <c r="A132" s="31">
        <v>219</v>
      </c>
      <c r="B132" s="75">
        <v>2805</v>
      </c>
      <c r="C132" s="63" t="s">
        <v>1804</v>
      </c>
      <c r="D132" s="78" t="s">
        <v>500</v>
      </c>
      <c r="E132" s="62" t="s">
        <v>1805</v>
      </c>
      <c r="F132" s="70" t="s">
        <v>308</v>
      </c>
      <c r="G132" s="84" t="s">
        <v>446</v>
      </c>
      <c r="H132" s="74" t="s">
        <v>289</v>
      </c>
    </row>
    <row r="133" spans="1:8" s="59" customFormat="1" ht="21.75" customHeight="1">
      <c r="A133" s="31">
        <v>220</v>
      </c>
      <c r="B133" s="75">
        <v>3398</v>
      </c>
      <c r="C133" s="63" t="s">
        <v>64</v>
      </c>
      <c r="D133" s="79" t="s">
        <v>502</v>
      </c>
      <c r="E133" s="61" t="s">
        <v>65</v>
      </c>
      <c r="F133" s="68" t="s">
        <v>342</v>
      </c>
      <c r="G133" s="82" t="s">
        <v>293</v>
      </c>
      <c r="H133" s="74" t="s">
        <v>289</v>
      </c>
    </row>
    <row r="134" spans="1:8" s="59" customFormat="1" ht="21.75" customHeight="1">
      <c r="A134" s="31">
        <v>221</v>
      </c>
      <c r="B134" s="75">
        <v>2902</v>
      </c>
      <c r="C134" s="63" t="s">
        <v>1857</v>
      </c>
      <c r="D134" s="78" t="s">
        <v>46</v>
      </c>
      <c r="E134" s="62" t="s">
        <v>1819</v>
      </c>
      <c r="F134" s="70" t="s">
        <v>386</v>
      </c>
      <c r="G134" s="82" t="s">
        <v>293</v>
      </c>
      <c r="H134" s="74" t="s">
        <v>289</v>
      </c>
    </row>
    <row r="135" spans="1:8" s="59" customFormat="1" ht="21.75" customHeight="1">
      <c r="A135" s="31">
        <v>222</v>
      </c>
      <c r="B135" s="75">
        <v>3140</v>
      </c>
      <c r="C135" s="63" t="s">
        <v>1976</v>
      </c>
      <c r="D135" s="78" t="s">
        <v>46</v>
      </c>
      <c r="E135" s="62" t="s">
        <v>1975</v>
      </c>
      <c r="F135" s="70" t="s">
        <v>397</v>
      </c>
      <c r="G135" s="82" t="s">
        <v>293</v>
      </c>
      <c r="H135" s="74" t="s">
        <v>289</v>
      </c>
    </row>
    <row r="136" spans="1:8" s="59" customFormat="1" ht="21.75" customHeight="1">
      <c r="A136" s="31">
        <v>223</v>
      </c>
      <c r="B136" s="75">
        <v>2949</v>
      </c>
      <c r="C136" s="63" t="s">
        <v>1872</v>
      </c>
      <c r="D136" s="78" t="s">
        <v>46</v>
      </c>
      <c r="E136" s="62" t="s">
        <v>1871</v>
      </c>
      <c r="F136" s="70" t="s">
        <v>343</v>
      </c>
      <c r="G136" s="82" t="s">
        <v>293</v>
      </c>
      <c r="H136" s="74" t="s">
        <v>289</v>
      </c>
    </row>
    <row r="137" spans="1:8" s="59" customFormat="1" ht="21.75" customHeight="1">
      <c r="A137" s="31">
        <v>224</v>
      </c>
      <c r="B137" s="75">
        <v>2956</v>
      </c>
      <c r="C137" s="63" t="s">
        <v>1874</v>
      </c>
      <c r="D137" s="78" t="s">
        <v>46</v>
      </c>
      <c r="E137" s="62" t="s">
        <v>1871</v>
      </c>
      <c r="F137" s="70" t="s">
        <v>366</v>
      </c>
      <c r="G137" s="82" t="s">
        <v>293</v>
      </c>
      <c r="H137" s="74" t="s">
        <v>289</v>
      </c>
    </row>
    <row r="138" spans="1:8" s="59" customFormat="1" ht="21.75" customHeight="1">
      <c r="A138" s="31">
        <v>225</v>
      </c>
      <c r="B138" s="75">
        <v>2960</v>
      </c>
      <c r="C138" s="63" t="s">
        <v>1877</v>
      </c>
      <c r="D138" s="78" t="s">
        <v>46</v>
      </c>
      <c r="E138" s="62" t="s">
        <v>1819</v>
      </c>
      <c r="F138" s="70" t="s">
        <v>373</v>
      </c>
      <c r="G138" s="82" t="s">
        <v>293</v>
      </c>
      <c r="H138" s="74" t="s">
        <v>289</v>
      </c>
    </row>
    <row r="139" spans="1:8" s="59" customFormat="1" ht="21.75" customHeight="1">
      <c r="A139" s="31">
        <v>226</v>
      </c>
      <c r="B139" s="75">
        <v>2970</v>
      </c>
      <c r="C139" s="63" t="s">
        <v>1882</v>
      </c>
      <c r="D139" s="78" t="s">
        <v>46</v>
      </c>
      <c r="E139" s="62" t="s">
        <v>1880</v>
      </c>
      <c r="F139" s="70" t="s">
        <v>420</v>
      </c>
      <c r="G139" s="82" t="s">
        <v>293</v>
      </c>
      <c r="H139" s="74" t="s">
        <v>289</v>
      </c>
    </row>
    <row r="140" spans="1:8" s="59" customFormat="1" ht="21.75" customHeight="1">
      <c r="A140" s="31">
        <v>227</v>
      </c>
      <c r="B140" s="75">
        <v>2864</v>
      </c>
      <c r="C140" s="63" t="s">
        <v>1837</v>
      </c>
      <c r="D140" s="78" t="s">
        <v>46</v>
      </c>
      <c r="E140" s="62" t="s">
        <v>1838</v>
      </c>
      <c r="F140" s="70" t="s">
        <v>351</v>
      </c>
      <c r="G140" s="82" t="s">
        <v>293</v>
      </c>
      <c r="H140" s="74" t="s">
        <v>289</v>
      </c>
    </row>
    <row r="141" spans="1:8" s="59" customFormat="1" ht="21.75" customHeight="1">
      <c r="A141" s="31">
        <v>228</v>
      </c>
      <c r="B141" s="39">
        <v>2505</v>
      </c>
      <c r="C141" s="21" t="s">
        <v>106</v>
      </c>
      <c r="D141" s="77" t="s">
        <v>101</v>
      </c>
      <c r="E141" s="32" t="s">
        <v>107</v>
      </c>
      <c r="F141" s="67">
        <v>4.85</v>
      </c>
      <c r="G141" s="83" t="s">
        <v>66</v>
      </c>
      <c r="H141" s="74" t="s">
        <v>289</v>
      </c>
    </row>
    <row r="142" spans="1:8" s="59" customFormat="1" ht="21.75" customHeight="1">
      <c r="A142" s="31">
        <v>229</v>
      </c>
      <c r="B142" s="75">
        <v>2911</v>
      </c>
      <c r="C142" s="63" t="s">
        <v>1860</v>
      </c>
      <c r="D142" s="78" t="s">
        <v>46</v>
      </c>
      <c r="E142" s="62" t="s">
        <v>1812</v>
      </c>
      <c r="F142" s="70" t="s">
        <v>365</v>
      </c>
      <c r="G142" s="83" t="s">
        <v>66</v>
      </c>
      <c r="H142" s="74" t="s">
        <v>289</v>
      </c>
    </row>
    <row r="143" spans="1:8" s="59" customFormat="1" ht="21.75" customHeight="1">
      <c r="A143" s="31">
        <v>230</v>
      </c>
      <c r="B143" s="39">
        <v>2584</v>
      </c>
      <c r="C143" s="21" t="s">
        <v>165</v>
      </c>
      <c r="D143" s="77" t="s">
        <v>101</v>
      </c>
      <c r="E143" s="32" t="s">
        <v>166</v>
      </c>
      <c r="F143" s="67">
        <v>1.63</v>
      </c>
      <c r="G143" s="82" t="s">
        <v>109</v>
      </c>
      <c r="H143" s="74" t="s">
        <v>289</v>
      </c>
    </row>
    <row r="144" spans="1:8" s="59" customFormat="1" ht="21.75" customHeight="1">
      <c r="A144" s="31">
        <v>231</v>
      </c>
      <c r="B144" s="39">
        <v>2586</v>
      </c>
      <c r="C144" s="21" t="s">
        <v>167</v>
      </c>
      <c r="D144" s="77" t="s">
        <v>101</v>
      </c>
      <c r="E144" s="32" t="s">
        <v>168</v>
      </c>
      <c r="F144" s="67">
        <v>0.9</v>
      </c>
      <c r="G144" s="82" t="s">
        <v>109</v>
      </c>
      <c r="H144" s="74" t="s">
        <v>289</v>
      </c>
    </row>
    <row r="145" spans="1:8" s="59" customFormat="1" ht="21.75" customHeight="1">
      <c r="A145" s="31">
        <v>232</v>
      </c>
      <c r="B145" s="39">
        <v>2777</v>
      </c>
      <c r="C145" s="21"/>
      <c r="D145" s="77" t="s">
        <v>101</v>
      </c>
      <c r="E145" s="32" t="s">
        <v>294</v>
      </c>
      <c r="F145" s="67">
        <v>0</v>
      </c>
      <c r="G145" s="82" t="s">
        <v>283</v>
      </c>
      <c r="H145" s="74" t="s">
        <v>289</v>
      </c>
    </row>
    <row r="146" spans="1:8" s="59" customFormat="1" ht="21.75" customHeight="1">
      <c r="A146" s="31">
        <v>233</v>
      </c>
      <c r="B146" s="39">
        <v>2503</v>
      </c>
      <c r="C146" s="21" t="s">
        <v>104</v>
      </c>
      <c r="D146" s="77" t="s">
        <v>101</v>
      </c>
      <c r="E146" s="32" t="s">
        <v>105</v>
      </c>
      <c r="F146" s="67">
        <v>1.25</v>
      </c>
      <c r="G146" s="85" t="s">
        <v>437</v>
      </c>
      <c r="H146" s="72" t="s">
        <v>459</v>
      </c>
    </row>
    <row r="147" spans="1:8" s="15" customFormat="1" ht="21.75" customHeight="1">
      <c r="A147" s="31">
        <v>234</v>
      </c>
      <c r="B147" s="75">
        <v>3296</v>
      </c>
      <c r="C147" s="21">
        <v>37353</v>
      </c>
      <c r="D147" s="78" t="s">
        <v>47</v>
      </c>
      <c r="E147" s="20" t="s">
        <v>38</v>
      </c>
      <c r="F147" s="69">
        <v>10.33</v>
      </c>
      <c r="G147" s="82" t="s">
        <v>450</v>
      </c>
      <c r="H147" s="72" t="s">
        <v>44</v>
      </c>
    </row>
    <row r="148" spans="1:8" s="60" customFormat="1" ht="21.75" customHeight="1">
      <c r="A148" s="31">
        <v>235</v>
      </c>
      <c r="B148" s="75">
        <v>2811</v>
      </c>
      <c r="C148" s="63" t="s">
        <v>1810</v>
      </c>
      <c r="D148" s="78" t="s">
        <v>500</v>
      </c>
      <c r="E148" s="61" t="s">
        <v>1811</v>
      </c>
      <c r="F148" s="68" t="s">
        <v>311</v>
      </c>
      <c r="G148" s="84" t="s">
        <v>332</v>
      </c>
      <c r="H148" s="74" t="s">
        <v>289</v>
      </c>
    </row>
    <row r="149" spans="1:8" s="59" customFormat="1" ht="21.75" customHeight="1">
      <c r="A149" s="31">
        <v>236</v>
      </c>
      <c r="B149" s="39">
        <v>2785</v>
      </c>
      <c r="C149" s="21">
        <v>2936</v>
      </c>
      <c r="D149" s="77" t="s">
        <v>101</v>
      </c>
      <c r="E149" s="32" t="s">
        <v>300</v>
      </c>
      <c r="F149" s="67">
        <v>1</v>
      </c>
      <c r="G149" s="82" t="s">
        <v>451</v>
      </c>
      <c r="H149" s="72" t="s">
        <v>459</v>
      </c>
    </row>
    <row r="150" spans="1:8" s="59" customFormat="1" ht="21.75" customHeight="1">
      <c r="A150" s="31">
        <v>237</v>
      </c>
      <c r="B150" s="39">
        <v>2509</v>
      </c>
      <c r="C150" s="21" t="s">
        <v>108</v>
      </c>
      <c r="D150" s="77" t="s">
        <v>101</v>
      </c>
      <c r="E150" s="32">
        <v>903</v>
      </c>
      <c r="F150" s="67">
        <v>8.95</v>
      </c>
      <c r="G150" s="83" t="s">
        <v>66</v>
      </c>
      <c r="H150" s="74" t="s">
        <v>289</v>
      </c>
    </row>
    <row r="151" spans="1:8" s="59" customFormat="1" ht="21.75" customHeight="1">
      <c r="A151" s="31">
        <v>238</v>
      </c>
      <c r="B151" s="75">
        <v>2796</v>
      </c>
      <c r="C151" s="63" t="s">
        <v>1798</v>
      </c>
      <c r="D151" s="78" t="s">
        <v>500</v>
      </c>
      <c r="E151" s="62" t="s">
        <v>1799</v>
      </c>
      <c r="F151" s="70" t="s">
        <v>306</v>
      </c>
      <c r="G151" s="84" t="s">
        <v>437</v>
      </c>
      <c r="H151" s="74" t="s">
        <v>289</v>
      </c>
    </row>
    <row r="152" spans="1:8" s="59" customFormat="1" ht="21.75" customHeight="1">
      <c r="A152" s="31">
        <v>239</v>
      </c>
      <c r="B152" s="39">
        <v>2790</v>
      </c>
      <c r="C152" s="21" t="s">
        <v>301</v>
      </c>
      <c r="D152" s="77" t="s">
        <v>101</v>
      </c>
      <c r="E152" s="32" t="s">
        <v>302</v>
      </c>
      <c r="F152" s="67">
        <v>0.5</v>
      </c>
      <c r="G152" s="82" t="s">
        <v>303</v>
      </c>
      <c r="H152" s="74" t="s">
        <v>289</v>
      </c>
    </row>
    <row r="153" spans="1:8" s="59" customFormat="1" ht="21.75" customHeight="1" thickBot="1">
      <c r="A153" s="37">
        <v>240</v>
      </c>
      <c r="B153" s="76">
        <v>2815</v>
      </c>
      <c r="C153" s="65" t="s">
        <v>1813</v>
      </c>
      <c r="D153" s="80" t="s">
        <v>500</v>
      </c>
      <c r="E153" s="104" t="s">
        <v>1814</v>
      </c>
      <c r="F153" s="105" t="s">
        <v>312</v>
      </c>
      <c r="G153" s="106" t="s">
        <v>332</v>
      </c>
      <c r="H153" s="107" t="s">
        <v>289</v>
      </c>
    </row>
    <row r="154" spans="1:8" s="59" customFormat="1" ht="21.75" customHeight="1">
      <c r="A154" s="12"/>
      <c r="C154" s="19"/>
      <c r="D154" s="57"/>
      <c r="E154" s="57"/>
      <c r="F154" s="35"/>
      <c r="G154" s="19"/>
      <c r="H154" s="58"/>
    </row>
    <row r="155" spans="1:8" s="59" customFormat="1" ht="21.75" customHeight="1">
      <c r="A155" s="12"/>
      <c r="C155" s="19"/>
      <c r="D155" s="57"/>
      <c r="E155" s="57"/>
      <c r="F155" s="35"/>
      <c r="G155" s="19"/>
      <c r="H155" s="58"/>
    </row>
    <row r="156" spans="1:8" s="59" customFormat="1" ht="21.75" customHeight="1">
      <c r="A156" s="12"/>
      <c r="C156" s="19"/>
      <c r="D156" s="57"/>
      <c r="E156" s="57"/>
      <c r="F156" s="35"/>
      <c r="G156" s="19"/>
      <c r="H156" s="58"/>
    </row>
    <row r="157" spans="1:8" s="59" customFormat="1" ht="21.75" customHeight="1">
      <c r="A157" s="12"/>
      <c r="C157" s="19"/>
      <c r="D157" s="57"/>
      <c r="E157" s="57"/>
      <c r="F157" s="35"/>
      <c r="G157" s="19"/>
      <c r="H157" s="58"/>
    </row>
    <row r="158" spans="1:8" s="59" customFormat="1" ht="21.75" customHeight="1">
      <c r="A158" s="12"/>
      <c r="C158" s="19"/>
      <c r="D158" s="57"/>
      <c r="E158" s="57"/>
      <c r="F158" s="35"/>
      <c r="G158" s="19"/>
      <c r="H158" s="58"/>
    </row>
    <row r="159" spans="1:8" s="59" customFormat="1" ht="21.75" customHeight="1">
      <c r="A159" s="12"/>
      <c r="C159" s="19"/>
      <c r="D159" s="57"/>
      <c r="E159" s="57"/>
      <c r="F159" s="35"/>
      <c r="G159" s="19"/>
      <c r="H159" s="58"/>
    </row>
    <row r="160" spans="1:8" s="59" customFormat="1" ht="21.75" customHeight="1">
      <c r="A160" s="12"/>
      <c r="C160" s="19"/>
      <c r="D160" s="57"/>
      <c r="E160" s="57"/>
      <c r="F160" s="35"/>
      <c r="G160" s="19"/>
      <c r="H160" s="58"/>
    </row>
    <row r="161" spans="1:8" s="59" customFormat="1" ht="21.75" customHeight="1">
      <c r="A161" s="12"/>
      <c r="C161" s="19"/>
      <c r="D161" s="57"/>
      <c r="E161" s="57"/>
      <c r="F161" s="35"/>
      <c r="G161" s="19"/>
      <c r="H161" s="58"/>
    </row>
  </sheetData>
  <mergeCells count="9">
    <mergeCell ref="A1:H1"/>
    <mergeCell ref="E2:E4"/>
    <mergeCell ref="F2:G2"/>
    <mergeCell ref="F3:G3"/>
    <mergeCell ref="H3:H4"/>
    <mergeCell ref="A2:A4"/>
    <mergeCell ref="B2:B4"/>
    <mergeCell ref="C2:C4"/>
    <mergeCell ref="D2:D4"/>
  </mergeCells>
  <printOptions gridLines="1" horizontalCentered="1"/>
  <pageMargins left="0" right="0" top="0.3937007874015748" bottom="0.5905511811023623" header="0.5118110236220472" footer="0.31496062992125984"/>
  <pageSetup horizontalDpi="600" verticalDpi="600" orientation="landscape" paperSize="9" r:id="rId1"/>
  <headerFooter alignWithMargins="0">
    <oddFooter>&amp;RTabelle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6.7109375" style="4" customWidth="1"/>
    <col min="2" max="2" width="10.7109375" style="1" customWidth="1"/>
    <col min="3" max="4" width="12.7109375" style="2" customWidth="1"/>
    <col min="5" max="5" width="35.7109375" style="2" customWidth="1"/>
    <col min="6" max="6" width="12.7109375" style="2" customWidth="1"/>
    <col min="7" max="7" width="20.7109375" style="2" customWidth="1"/>
    <col min="8" max="8" width="19.7109375" style="4" customWidth="1"/>
    <col min="9" max="9" width="22.57421875" style="1" customWidth="1"/>
    <col min="10" max="16384" width="11.421875" style="1" customWidth="1"/>
  </cols>
  <sheetData>
    <row r="1" spans="1:8" s="117" customFormat="1" ht="39.75" customHeight="1" thickBot="1">
      <c r="A1" s="316" t="s">
        <v>1291</v>
      </c>
      <c r="B1" s="317"/>
      <c r="C1" s="317"/>
      <c r="D1" s="317"/>
      <c r="E1" s="317"/>
      <c r="F1" s="317"/>
      <c r="G1" s="317"/>
      <c r="H1" s="317"/>
    </row>
    <row r="2" spans="1:8" s="7" customFormat="1" ht="24.75" customHeight="1">
      <c r="A2" s="320" t="s">
        <v>460</v>
      </c>
      <c r="B2" s="321" t="s">
        <v>461</v>
      </c>
      <c r="C2" s="324" t="s">
        <v>462</v>
      </c>
      <c r="D2" s="327" t="s">
        <v>45</v>
      </c>
      <c r="E2" s="309" t="s">
        <v>463</v>
      </c>
      <c r="F2" s="329" t="s">
        <v>464</v>
      </c>
      <c r="G2" s="330"/>
      <c r="H2" s="6" t="s">
        <v>470</v>
      </c>
    </row>
    <row r="3" spans="1:8" s="8" customFormat="1" ht="24.75" customHeight="1">
      <c r="A3" s="314"/>
      <c r="B3" s="322"/>
      <c r="C3" s="325"/>
      <c r="D3" s="312"/>
      <c r="E3" s="310"/>
      <c r="F3" s="318" t="s">
        <v>504</v>
      </c>
      <c r="G3" s="345"/>
      <c r="H3" s="343" t="s">
        <v>495</v>
      </c>
    </row>
    <row r="4" spans="1:8" s="8" customFormat="1" ht="45.75" customHeight="1" thickBot="1">
      <c r="A4" s="315"/>
      <c r="B4" s="323"/>
      <c r="C4" s="326"/>
      <c r="D4" s="308"/>
      <c r="E4" s="311"/>
      <c r="F4" s="9" t="s">
        <v>505</v>
      </c>
      <c r="G4" s="81" t="s">
        <v>503</v>
      </c>
      <c r="H4" s="344"/>
    </row>
    <row r="5" spans="1:8" s="59" customFormat="1" ht="21.75" customHeight="1">
      <c r="A5" s="31">
        <v>349</v>
      </c>
      <c r="B5" s="39">
        <v>3338</v>
      </c>
      <c r="C5" s="87">
        <v>7045</v>
      </c>
      <c r="D5" s="93" t="s">
        <v>47</v>
      </c>
      <c r="E5" s="88" t="s">
        <v>484</v>
      </c>
      <c r="F5" s="67">
        <v>3.16</v>
      </c>
      <c r="G5" s="39" t="s">
        <v>293</v>
      </c>
      <c r="H5" s="26" t="s">
        <v>445</v>
      </c>
    </row>
    <row r="6" spans="1:8" s="59" customFormat="1" ht="21.75" customHeight="1">
      <c r="A6" s="31">
        <v>350</v>
      </c>
      <c r="B6" s="39">
        <v>3340</v>
      </c>
      <c r="C6" s="87">
        <v>7046</v>
      </c>
      <c r="D6" s="93" t="s">
        <v>47</v>
      </c>
      <c r="E6" s="89" t="s">
        <v>428</v>
      </c>
      <c r="F6" s="67">
        <v>4.67</v>
      </c>
      <c r="G6" s="39" t="s">
        <v>441</v>
      </c>
      <c r="H6" s="26" t="s">
        <v>445</v>
      </c>
    </row>
    <row r="7" spans="1:8" s="59" customFormat="1" ht="21.75" customHeight="1">
      <c r="A7" s="31">
        <v>351</v>
      </c>
      <c r="B7" s="39">
        <v>3342</v>
      </c>
      <c r="C7" s="87">
        <v>7048</v>
      </c>
      <c r="D7" s="93" t="s">
        <v>47</v>
      </c>
      <c r="E7" s="89" t="s">
        <v>429</v>
      </c>
      <c r="F7" s="67">
        <v>3.38</v>
      </c>
      <c r="G7" s="39" t="s">
        <v>293</v>
      </c>
      <c r="H7" s="26" t="s">
        <v>445</v>
      </c>
    </row>
    <row r="8" spans="1:8" s="59" customFormat="1" ht="21.75" customHeight="1">
      <c r="A8" s="31">
        <v>352</v>
      </c>
      <c r="B8" s="39">
        <v>3344</v>
      </c>
      <c r="C8" s="87">
        <v>7050</v>
      </c>
      <c r="D8" s="93" t="s">
        <v>47</v>
      </c>
      <c r="E8" s="89" t="s">
        <v>430</v>
      </c>
      <c r="F8" s="67">
        <v>0.86</v>
      </c>
      <c r="G8" s="39" t="s">
        <v>293</v>
      </c>
      <c r="H8" s="26" t="s">
        <v>445</v>
      </c>
    </row>
    <row r="9" spans="1:8" s="59" customFormat="1" ht="21.75" customHeight="1">
      <c r="A9" s="31">
        <v>353</v>
      </c>
      <c r="B9" s="39">
        <v>3346</v>
      </c>
      <c r="C9" s="87">
        <v>8269</v>
      </c>
      <c r="D9" s="93" t="s">
        <v>47</v>
      </c>
      <c r="E9" s="88" t="s">
        <v>431</v>
      </c>
      <c r="F9" s="67">
        <v>2.44</v>
      </c>
      <c r="G9" s="39" t="s">
        <v>441</v>
      </c>
      <c r="H9" s="26" t="s">
        <v>471</v>
      </c>
    </row>
    <row r="10" spans="1:8" s="59" customFormat="1" ht="21.75" customHeight="1">
      <c r="A10" s="31">
        <v>354</v>
      </c>
      <c r="B10" s="39">
        <v>3351</v>
      </c>
      <c r="C10" s="87">
        <v>36547</v>
      </c>
      <c r="D10" s="93" t="s">
        <v>47</v>
      </c>
      <c r="E10" s="89" t="s">
        <v>481</v>
      </c>
      <c r="F10" s="67">
        <v>3.5</v>
      </c>
      <c r="G10" s="39" t="s">
        <v>441</v>
      </c>
      <c r="H10" s="26" t="s">
        <v>516</v>
      </c>
    </row>
    <row r="11" spans="1:8" s="59" customFormat="1" ht="21.75" customHeight="1" thickBot="1">
      <c r="A11" s="37">
        <v>355</v>
      </c>
      <c r="B11" s="41">
        <v>3353</v>
      </c>
      <c r="C11" s="90">
        <v>36554</v>
      </c>
      <c r="D11" s="94" t="s">
        <v>47</v>
      </c>
      <c r="E11" s="91" t="s">
        <v>432</v>
      </c>
      <c r="F11" s="92">
        <v>2.55</v>
      </c>
      <c r="G11" s="41" t="s">
        <v>441</v>
      </c>
      <c r="H11" s="27" t="s">
        <v>445</v>
      </c>
    </row>
    <row r="12" ht="21.75" customHeight="1"/>
  </sheetData>
  <mergeCells count="9">
    <mergeCell ref="A1:H1"/>
    <mergeCell ref="A2:A4"/>
    <mergeCell ref="B2:B4"/>
    <mergeCell ref="C2:C4"/>
    <mergeCell ref="D2:D4"/>
    <mergeCell ref="E2:E4"/>
    <mergeCell ref="F2:G2"/>
    <mergeCell ref="F3:G3"/>
    <mergeCell ref="H3:H4"/>
  </mergeCells>
  <printOptions gridLines="1" horizontalCentered="1"/>
  <pageMargins left="0.7874015748031497" right="0.7874015748031497" top="0.984251968503937" bottom="0.5905511811023623" header="0.5118110236220472" footer="0.31496062992125984"/>
  <pageSetup horizontalDpi="600" verticalDpi="600" orientation="landscape" paperSize="9" r:id="rId1"/>
  <headerFooter alignWithMargins="0">
    <oddFooter>&amp;RTabelle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E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44.7109375" style="0" customWidth="1"/>
    <col min="4" max="5" width="6.7109375" style="0" customWidth="1"/>
    <col min="6" max="6" width="10.7109375" style="0" customWidth="1"/>
  </cols>
  <sheetData>
    <row r="1" spans="1:6" ht="39.75" customHeight="1" thickBot="1">
      <c r="A1" s="316" t="s">
        <v>836</v>
      </c>
      <c r="B1" s="317"/>
      <c r="C1" s="317"/>
      <c r="D1" s="317"/>
      <c r="E1" s="317"/>
      <c r="F1" s="317"/>
    </row>
    <row r="2" spans="1:6" s="101" customFormat="1" ht="31.5" customHeight="1">
      <c r="A2" s="334" t="s">
        <v>461</v>
      </c>
      <c r="B2" s="346" t="s">
        <v>462</v>
      </c>
      <c r="C2" s="309" t="s">
        <v>463</v>
      </c>
      <c r="D2" s="329" t="s">
        <v>649</v>
      </c>
      <c r="E2" s="328"/>
      <c r="F2" s="330"/>
    </row>
    <row r="3" spans="1:6" s="136" customFormat="1" ht="19.5" customHeight="1" thickBot="1">
      <c r="A3" s="336"/>
      <c r="B3" s="347"/>
      <c r="C3" s="311"/>
      <c r="D3" s="133" t="s">
        <v>650</v>
      </c>
      <c r="E3" s="134" t="s">
        <v>651</v>
      </c>
      <c r="F3" s="135" t="s">
        <v>652</v>
      </c>
    </row>
    <row r="4" spans="1:6" s="132" customFormat="1" ht="15.75" customHeight="1">
      <c r="A4" s="121"/>
      <c r="B4" s="122" t="s">
        <v>518</v>
      </c>
      <c r="C4" s="123"/>
      <c r="D4" s="137"/>
      <c r="E4" s="138"/>
      <c r="F4" s="139"/>
    </row>
    <row r="5" spans="1:6" s="132" customFormat="1" ht="19.5" customHeight="1">
      <c r="A5" s="26">
        <v>3426</v>
      </c>
      <c r="B5" s="124">
        <v>571</v>
      </c>
      <c r="C5" s="125" t="s">
        <v>653</v>
      </c>
      <c r="D5" s="98">
        <v>40</v>
      </c>
      <c r="E5" s="140">
        <v>40</v>
      </c>
      <c r="F5" s="141">
        <f>(D5+E5)/2</f>
        <v>40</v>
      </c>
    </row>
    <row r="6" spans="1:6" s="132" customFormat="1" ht="19.5" customHeight="1">
      <c r="A6" s="26">
        <v>3708</v>
      </c>
      <c r="B6" s="124" t="s">
        <v>654</v>
      </c>
      <c r="C6" s="125" t="s">
        <v>655</v>
      </c>
      <c r="D6" s="98">
        <v>15</v>
      </c>
      <c r="E6" s="140">
        <v>15</v>
      </c>
      <c r="F6" s="141">
        <f aca="true" t="shared" si="0" ref="F6:F38">(D6+E6)/2</f>
        <v>15</v>
      </c>
    </row>
    <row r="7" spans="1:6" s="132" customFormat="1" ht="19.5" customHeight="1">
      <c r="A7" s="26">
        <v>3710</v>
      </c>
      <c r="B7" s="124" t="s">
        <v>656</v>
      </c>
      <c r="C7" s="125" t="s">
        <v>617</v>
      </c>
      <c r="D7" s="98">
        <v>20</v>
      </c>
      <c r="E7" s="140">
        <v>20</v>
      </c>
      <c r="F7" s="141">
        <f t="shared" si="0"/>
        <v>20</v>
      </c>
    </row>
    <row r="8" spans="1:6" s="132" customFormat="1" ht="19.5" customHeight="1">
      <c r="A8" s="26">
        <v>3712</v>
      </c>
      <c r="B8" s="124" t="s">
        <v>657</v>
      </c>
      <c r="C8" s="125" t="s">
        <v>658</v>
      </c>
      <c r="D8" s="98">
        <v>5</v>
      </c>
      <c r="E8" s="140">
        <v>10</v>
      </c>
      <c r="F8" s="141">
        <f t="shared" si="0"/>
        <v>7.5</v>
      </c>
    </row>
    <row r="9" spans="1:6" s="132" customFormat="1" ht="19.5" customHeight="1">
      <c r="A9" s="26">
        <v>3714</v>
      </c>
      <c r="B9" s="124" t="s">
        <v>659</v>
      </c>
      <c r="C9" s="125" t="s">
        <v>660</v>
      </c>
      <c r="D9" s="98">
        <v>5</v>
      </c>
      <c r="E9" s="140">
        <v>10</v>
      </c>
      <c r="F9" s="141">
        <f t="shared" si="0"/>
        <v>7.5</v>
      </c>
    </row>
    <row r="10" spans="1:6" s="132" customFormat="1" ht="19.5" customHeight="1">
      <c r="A10" s="26">
        <v>3434</v>
      </c>
      <c r="B10" s="124" t="s">
        <v>661</v>
      </c>
      <c r="C10" s="125" t="s">
        <v>662</v>
      </c>
      <c r="D10" s="98">
        <v>10</v>
      </c>
      <c r="E10" s="140">
        <v>10</v>
      </c>
      <c r="F10" s="141">
        <f t="shared" si="0"/>
        <v>10</v>
      </c>
    </row>
    <row r="11" spans="1:6" s="132" customFormat="1" ht="19.5" customHeight="1">
      <c r="A11" s="26">
        <v>3436</v>
      </c>
      <c r="B11" s="124" t="s">
        <v>663</v>
      </c>
      <c r="C11" s="125" t="s">
        <v>664</v>
      </c>
      <c r="D11" s="98">
        <v>2</v>
      </c>
      <c r="E11" s="140">
        <v>5</v>
      </c>
      <c r="F11" s="141">
        <f t="shared" si="0"/>
        <v>3.5</v>
      </c>
    </row>
    <row r="12" spans="1:6" s="132" customFormat="1" ht="19.5" customHeight="1">
      <c r="A12" s="26">
        <v>3440</v>
      </c>
      <c r="B12" s="124" t="s">
        <v>665</v>
      </c>
      <c r="C12" s="125" t="s">
        <v>664</v>
      </c>
      <c r="D12" s="98">
        <v>2</v>
      </c>
      <c r="E12" s="140">
        <v>10</v>
      </c>
      <c r="F12" s="141">
        <f t="shared" si="0"/>
        <v>6</v>
      </c>
    </row>
    <row r="13" spans="1:6" s="132" customFormat="1" ht="19.5" customHeight="1">
      <c r="A13" s="26">
        <v>3719</v>
      </c>
      <c r="B13" s="124" t="s">
        <v>666</v>
      </c>
      <c r="C13" s="125" t="s">
        <v>667</v>
      </c>
      <c r="D13" s="98">
        <v>30</v>
      </c>
      <c r="E13" s="140">
        <v>40</v>
      </c>
      <c r="F13" s="141">
        <f t="shared" si="0"/>
        <v>35</v>
      </c>
    </row>
    <row r="14" spans="1:6" s="132" customFormat="1" ht="19.5" customHeight="1">
      <c r="A14" s="26">
        <v>3442</v>
      </c>
      <c r="B14" s="124" t="s">
        <v>668</v>
      </c>
      <c r="C14" s="125" t="s">
        <v>669</v>
      </c>
      <c r="D14" s="98">
        <v>2</v>
      </c>
      <c r="E14" s="140">
        <v>3</v>
      </c>
      <c r="F14" s="141">
        <f t="shared" si="0"/>
        <v>2.5</v>
      </c>
    </row>
    <row r="15" spans="1:6" s="132" customFormat="1" ht="19.5" customHeight="1">
      <c r="A15" s="26">
        <v>3723</v>
      </c>
      <c r="B15" s="124" t="s">
        <v>670</v>
      </c>
      <c r="C15" s="125" t="s">
        <v>671</v>
      </c>
      <c r="D15" s="98">
        <v>3</v>
      </c>
      <c r="E15" s="140">
        <v>10</v>
      </c>
      <c r="F15" s="141">
        <f t="shared" si="0"/>
        <v>6.5</v>
      </c>
    </row>
    <row r="16" spans="1:6" s="132" customFormat="1" ht="19.5" customHeight="1">
      <c r="A16" s="26">
        <v>3725</v>
      </c>
      <c r="B16" s="124" t="s">
        <v>672</v>
      </c>
      <c r="C16" s="125" t="s">
        <v>673</v>
      </c>
      <c r="D16" s="98">
        <v>3</v>
      </c>
      <c r="E16" s="140">
        <v>5</v>
      </c>
      <c r="F16" s="141">
        <f t="shared" si="0"/>
        <v>4</v>
      </c>
    </row>
    <row r="17" spans="1:6" s="132" customFormat="1" ht="19.5" customHeight="1">
      <c r="A17" s="26">
        <v>3727</v>
      </c>
      <c r="B17" s="124" t="s">
        <v>674</v>
      </c>
      <c r="C17" s="125" t="s">
        <v>675</v>
      </c>
      <c r="D17" s="98">
        <v>1</v>
      </c>
      <c r="E17" s="140">
        <v>15</v>
      </c>
      <c r="F17" s="141">
        <f t="shared" si="0"/>
        <v>8</v>
      </c>
    </row>
    <row r="18" spans="1:6" s="132" customFormat="1" ht="19.5" customHeight="1">
      <c r="A18" s="26">
        <v>3729</v>
      </c>
      <c r="B18" s="124" t="s">
        <v>676</v>
      </c>
      <c r="C18" s="125" t="s">
        <v>669</v>
      </c>
      <c r="D18" s="98">
        <v>20</v>
      </c>
      <c r="E18" s="140">
        <v>20</v>
      </c>
      <c r="F18" s="141">
        <f t="shared" si="0"/>
        <v>20</v>
      </c>
    </row>
    <row r="19" spans="1:6" s="132" customFormat="1" ht="19.5" customHeight="1">
      <c r="A19" s="26">
        <v>3736</v>
      </c>
      <c r="B19" s="124" t="s">
        <v>677</v>
      </c>
      <c r="C19" s="125" t="s">
        <v>678</v>
      </c>
      <c r="D19" s="98">
        <v>5</v>
      </c>
      <c r="E19" s="140">
        <v>10</v>
      </c>
      <c r="F19" s="141">
        <f t="shared" si="0"/>
        <v>7.5</v>
      </c>
    </row>
    <row r="20" spans="1:6" s="132" customFormat="1" ht="19.5" customHeight="1">
      <c r="A20" s="26">
        <v>3444</v>
      </c>
      <c r="B20" s="124" t="s">
        <v>679</v>
      </c>
      <c r="C20" s="125" t="s">
        <v>664</v>
      </c>
      <c r="D20" s="51">
        <v>2</v>
      </c>
      <c r="E20" s="140">
        <v>10</v>
      </c>
      <c r="F20" s="141">
        <f t="shared" si="0"/>
        <v>6</v>
      </c>
    </row>
    <row r="21" spans="1:6" s="132" customFormat="1" ht="15.75" customHeight="1">
      <c r="A21" s="26"/>
      <c r="B21" s="126" t="s">
        <v>528</v>
      </c>
      <c r="C21" s="125"/>
      <c r="D21" s="98"/>
      <c r="E21" s="140"/>
      <c r="F21" s="141"/>
    </row>
    <row r="22" spans="1:6" s="132" customFormat="1" ht="19.5" customHeight="1">
      <c r="A22" s="26">
        <v>3498</v>
      </c>
      <c r="B22" s="124" t="s">
        <v>680</v>
      </c>
      <c r="C22" s="125" t="s">
        <v>534</v>
      </c>
      <c r="D22" s="98">
        <v>1</v>
      </c>
      <c r="E22" s="140">
        <v>2</v>
      </c>
      <c r="F22" s="141">
        <f t="shared" si="0"/>
        <v>1.5</v>
      </c>
    </row>
    <row r="23" spans="1:6" s="132" customFormat="1" ht="19.5" customHeight="1">
      <c r="A23" s="26">
        <v>3504</v>
      </c>
      <c r="B23" s="124" t="s">
        <v>681</v>
      </c>
      <c r="C23" s="125" t="s">
        <v>682</v>
      </c>
      <c r="D23" s="98">
        <v>3</v>
      </c>
      <c r="E23" s="140">
        <v>5</v>
      </c>
      <c r="F23" s="141">
        <f t="shared" si="0"/>
        <v>4</v>
      </c>
    </row>
    <row r="24" spans="1:6" s="132" customFormat="1" ht="19.5" customHeight="1">
      <c r="A24" s="26">
        <v>3508</v>
      </c>
      <c r="B24" s="124" t="s">
        <v>683</v>
      </c>
      <c r="C24" s="125" t="s">
        <v>684</v>
      </c>
      <c r="D24" s="98">
        <v>5</v>
      </c>
      <c r="E24" s="140">
        <v>10</v>
      </c>
      <c r="F24" s="141">
        <f t="shared" si="0"/>
        <v>7.5</v>
      </c>
    </row>
    <row r="25" spans="1:6" s="132" customFormat="1" ht="19.5" customHeight="1">
      <c r="A25" s="26">
        <v>3513</v>
      </c>
      <c r="B25" s="124" t="s">
        <v>685</v>
      </c>
      <c r="C25" s="125" t="s">
        <v>686</v>
      </c>
      <c r="D25" s="98">
        <v>50</v>
      </c>
      <c r="E25" s="140">
        <v>50</v>
      </c>
      <c r="F25" s="141">
        <f t="shared" si="0"/>
        <v>50</v>
      </c>
    </row>
    <row r="26" spans="1:6" s="132" customFormat="1" ht="19.5" customHeight="1">
      <c r="A26" s="26">
        <v>3515</v>
      </c>
      <c r="B26" s="124" t="s">
        <v>687</v>
      </c>
      <c r="C26" s="125" t="s">
        <v>688</v>
      </c>
      <c r="D26" s="98">
        <v>5</v>
      </c>
      <c r="E26" s="140">
        <v>5</v>
      </c>
      <c r="F26" s="141">
        <f t="shared" si="0"/>
        <v>5</v>
      </c>
    </row>
    <row r="27" spans="1:6" s="132" customFormat="1" ht="19.5" customHeight="1">
      <c r="A27" s="26">
        <v>3517</v>
      </c>
      <c r="B27" s="124" t="s">
        <v>689</v>
      </c>
      <c r="C27" s="125" t="s">
        <v>690</v>
      </c>
      <c r="D27" s="98">
        <v>30</v>
      </c>
      <c r="E27" s="140">
        <v>30</v>
      </c>
      <c r="F27" s="141">
        <f t="shared" si="0"/>
        <v>30</v>
      </c>
    </row>
    <row r="28" spans="1:6" s="132" customFormat="1" ht="19.5" customHeight="1">
      <c r="A28" s="26">
        <v>3558</v>
      </c>
      <c r="B28" s="124" t="s">
        <v>691</v>
      </c>
      <c r="C28" s="125" t="s">
        <v>692</v>
      </c>
      <c r="D28" s="98">
        <v>20</v>
      </c>
      <c r="E28" s="140">
        <v>30</v>
      </c>
      <c r="F28" s="141">
        <f t="shared" si="0"/>
        <v>25</v>
      </c>
    </row>
    <row r="29" spans="1:6" s="132" customFormat="1" ht="19.5" customHeight="1">
      <c r="A29" s="26">
        <v>3621</v>
      </c>
      <c r="B29" s="124" t="s">
        <v>693</v>
      </c>
      <c r="C29" s="125" t="s">
        <v>694</v>
      </c>
      <c r="D29" s="98">
        <v>50</v>
      </c>
      <c r="E29" s="140">
        <v>50</v>
      </c>
      <c r="F29" s="141">
        <f t="shared" si="0"/>
        <v>50</v>
      </c>
    </row>
    <row r="30" spans="1:6" s="132" customFormat="1" ht="19.5" customHeight="1">
      <c r="A30" s="26">
        <v>3623</v>
      </c>
      <c r="B30" s="124" t="s">
        <v>695</v>
      </c>
      <c r="C30" s="125" t="s">
        <v>694</v>
      </c>
      <c r="D30" s="98">
        <v>40</v>
      </c>
      <c r="E30" s="140">
        <v>50</v>
      </c>
      <c r="F30" s="141">
        <f t="shared" si="0"/>
        <v>45</v>
      </c>
    </row>
    <row r="31" spans="1:6" s="132" customFormat="1" ht="19.5" customHeight="1">
      <c r="A31" s="26">
        <v>3632</v>
      </c>
      <c r="B31" s="124" t="s">
        <v>696</v>
      </c>
      <c r="C31" s="125" t="s">
        <v>697</v>
      </c>
      <c r="D31" s="98">
        <v>20</v>
      </c>
      <c r="E31" s="140">
        <v>40</v>
      </c>
      <c r="F31" s="141">
        <f t="shared" si="0"/>
        <v>30</v>
      </c>
    </row>
    <row r="32" spans="1:6" s="132" customFormat="1" ht="19.5" customHeight="1">
      <c r="A32" s="26">
        <v>3634</v>
      </c>
      <c r="B32" s="124" t="s">
        <v>698</v>
      </c>
      <c r="C32" s="125" t="s">
        <v>699</v>
      </c>
      <c r="D32" s="98">
        <v>10</v>
      </c>
      <c r="E32" s="140">
        <v>15</v>
      </c>
      <c r="F32" s="141">
        <f t="shared" si="0"/>
        <v>12.5</v>
      </c>
    </row>
    <row r="33" spans="1:6" s="132" customFormat="1" ht="19.5" customHeight="1">
      <c r="A33" s="26">
        <v>3638</v>
      </c>
      <c r="B33" s="124" t="s">
        <v>700</v>
      </c>
      <c r="C33" s="125" t="s">
        <v>701</v>
      </c>
      <c r="D33" s="98">
        <v>5</v>
      </c>
      <c r="E33" s="140">
        <v>5</v>
      </c>
      <c r="F33" s="141">
        <f t="shared" si="0"/>
        <v>5</v>
      </c>
    </row>
    <row r="34" spans="1:6" s="132" customFormat="1" ht="19.5" customHeight="1">
      <c r="A34" s="26">
        <v>3640</v>
      </c>
      <c r="B34" s="124" t="s">
        <v>702</v>
      </c>
      <c r="C34" s="125" t="s">
        <v>703</v>
      </c>
      <c r="D34" s="98">
        <v>50</v>
      </c>
      <c r="E34" s="140">
        <v>50</v>
      </c>
      <c r="F34" s="141">
        <f t="shared" si="0"/>
        <v>50</v>
      </c>
    </row>
    <row r="35" spans="1:6" s="132" customFormat="1" ht="19.5" customHeight="1">
      <c r="A35" s="26">
        <v>3642</v>
      </c>
      <c r="B35" s="124" t="s">
        <v>704</v>
      </c>
      <c r="C35" s="125" t="s">
        <v>705</v>
      </c>
      <c r="D35" s="98">
        <v>40</v>
      </c>
      <c r="E35" s="140">
        <v>40</v>
      </c>
      <c r="F35" s="141">
        <f t="shared" si="0"/>
        <v>40</v>
      </c>
    </row>
    <row r="36" spans="1:6" s="132" customFormat="1" ht="19.5" customHeight="1">
      <c r="A36" s="26">
        <v>3647</v>
      </c>
      <c r="B36" s="124" t="s">
        <v>706</v>
      </c>
      <c r="C36" s="125" t="s">
        <v>707</v>
      </c>
      <c r="D36" s="98">
        <v>20</v>
      </c>
      <c r="E36" s="140">
        <v>20</v>
      </c>
      <c r="F36" s="141">
        <f t="shared" si="0"/>
        <v>20</v>
      </c>
    </row>
    <row r="37" spans="1:6" s="132" customFormat="1" ht="19.5" customHeight="1">
      <c r="A37" s="26">
        <v>3666</v>
      </c>
      <c r="B37" s="124" t="s">
        <v>708</v>
      </c>
      <c r="C37" s="125" t="s">
        <v>709</v>
      </c>
      <c r="D37" s="98">
        <v>10</v>
      </c>
      <c r="E37" s="140">
        <v>10</v>
      </c>
      <c r="F37" s="141">
        <f t="shared" si="0"/>
        <v>10</v>
      </c>
    </row>
    <row r="38" spans="1:6" s="132" customFormat="1" ht="19.5" customHeight="1" thickBot="1">
      <c r="A38" s="27">
        <v>3681</v>
      </c>
      <c r="B38" s="127" t="s">
        <v>710</v>
      </c>
      <c r="C38" s="128" t="s">
        <v>643</v>
      </c>
      <c r="D38" s="100">
        <v>30</v>
      </c>
      <c r="E38" s="142">
        <v>30</v>
      </c>
      <c r="F38" s="143">
        <f t="shared" si="0"/>
        <v>30</v>
      </c>
    </row>
    <row r="39" spans="1:6" s="132" customFormat="1" ht="11.25">
      <c r="A39" s="129"/>
      <c r="B39" s="130"/>
      <c r="C39" s="131"/>
      <c r="D39" s="4"/>
      <c r="E39" s="4"/>
      <c r="F39" s="144"/>
    </row>
  </sheetData>
  <mergeCells count="5">
    <mergeCell ref="A1:F1"/>
    <mergeCell ref="A2:A3"/>
    <mergeCell ref="B2:B3"/>
    <mergeCell ref="C2:C3"/>
    <mergeCell ref="D2:F2"/>
  </mergeCells>
  <printOptions gridLines="1" horizontalCentered="1"/>
  <pageMargins left="0" right="0" top="0.3937007874015748" bottom="0.5905511811023623" header="0.5118110236220472" footer="0.31496062992125984"/>
  <pageSetup horizontalDpi="600" verticalDpi="600" orientation="portrait" paperSize="9" r:id="rId1"/>
  <headerFooter alignWithMargins="0">
    <oddFooter>&amp;RTabelle 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A1" sqref="A1:E1"/>
    </sheetView>
  </sheetViews>
  <sheetFormatPr defaultColWidth="11.421875" defaultRowHeight="12.75"/>
  <cols>
    <col min="1" max="1" width="9.7109375" style="0" customWidth="1"/>
    <col min="2" max="2" width="18.7109375" style="0" customWidth="1"/>
    <col min="3" max="3" width="20.7109375" style="0" customWidth="1"/>
    <col min="4" max="7" width="7.7109375" style="0" customWidth="1"/>
    <col min="8" max="8" width="9.7109375" style="0" customWidth="1"/>
  </cols>
  <sheetData>
    <row r="1" spans="1:8" ht="64.5" customHeight="1" thickBot="1">
      <c r="A1" s="316" t="s">
        <v>816</v>
      </c>
      <c r="B1" s="317"/>
      <c r="C1" s="317"/>
      <c r="D1" s="317"/>
      <c r="E1" s="317"/>
      <c r="F1" s="317"/>
      <c r="G1" s="317"/>
      <c r="H1" s="317"/>
    </row>
    <row r="2" spans="1:8" s="145" customFormat="1" ht="18" customHeight="1">
      <c r="A2" s="334" t="s">
        <v>461</v>
      </c>
      <c r="B2" s="324" t="s">
        <v>711</v>
      </c>
      <c r="C2" s="348" t="s">
        <v>712</v>
      </c>
      <c r="D2" s="351" t="s">
        <v>713</v>
      </c>
      <c r="E2" s="352"/>
      <c r="F2" s="352"/>
      <c r="G2" s="352"/>
      <c r="H2" s="353"/>
    </row>
    <row r="3" spans="1:8" s="101" customFormat="1" ht="19.5" customHeight="1">
      <c r="A3" s="335"/>
      <c r="B3" s="325"/>
      <c r="C3" s="349"/>
      <c r="D3" s="354" t="s">
        <v>714</v>
      </c>
      <c r="E3" s="355"/>
      <c r="F3" s="356">
        <v>2003</v>
      </c>
      <c r="G3" s="357"/>
      <c r="H3" s="358" t="s">
        <v>715</v>
      </c>
    </row>
    <row r="4" spans="1:8" s="101" customFormat="1" ht="21.75" customHeight="1" thickBot="1">
      <c r="A4" s="336"/>
      <c r="B4" s="326"/>
      <c r="C4" s="350"/>
      <c r="D4" s="146" t="s">
        <v>716</v>
      </c>
      <c r="E4" s="147" t="s">
        <v>717</v>
      </c>
      <c r="F4" s="146" t="s">
        <v>718</v>
      </c>
      <c r="G4" s="148" t="s">
        <v>651</v>
      </c>
      <c r="H4" s="359"/>
    </row>
    <row r="5" spans="1:8" s="132" customFormat="1" ht="15.75" customHeight="1">
      <c r="A5" s="149" t="s">
        <v>719</v>
      </c>
      <c r="B5" s="150"/>
      <c r="C5" s="151"/>
      <c r="D5" s="152"/>
      <c r="E5" s="153"/>
      <c r="F5" s="154"/>
      <c r="G5" s="155"/>
      <c r="H5" s="156"/>
    </row>
    <row r="6" spans="1:8" s="132" customFormat="1" ht="16.5" customHeight="1">
      <c r="A6" s="26">
        <v>3768</v>
      </c>
      <c r="B6" s="150" t="s">
        <v>720</v>
      </c>
      <c r="C6" s="157" t="s">
        <v>669</v>
      </c>
      <c r="D6" s="152" t="s">
        <v>721</v>
      </c>
      <c r="E6" s="153" t="s">
        <v>722</v>
      </c>
      <c r="F6" s="98">
        <v>30</v>
      </c>
      <c r="G6" s="39">
        <v>40</v>
      </c>
      <c r="H6" s="141"/>
    </row>
    <row r="7" spans="1:8" s="132" customFormat="1" ht="16.5" customHeight="1" thickBot="1">
      <c r="A7" s="27">
        <v>3770</v>
      </c>
      <c r="B7" s="158" t="s">
        <v>723</v>
      </c>
      <c r="C7" s="159"/>
      <c r="D7" s="160"/>
      <c r="E7" s="161"/>
      <c r="F7" s="100">
        <v>15</v>
      </c>
      <c r="G7" s="41">
        <v>15</v>
      </c>
      <c r="H7" s="162">
        <f>SUM(F6:G7)/4</f>
        <v>25</v>
      </c>
    </row>
    <row r="8" spans="1:8" s="132" customFormat="1" ht="15.75" customHeight="1">
      <c r="A8" s="163" t="s">
        <v>724</v>
      </c>
      <c r="B8" s="164"/>
      <c r="C8" s="125"/>
      <c r="D8" s="165"/>
      <c r="E8" s="166"/>
      <c r="F8" s="98"/>
      <c r="G8" s="39"/>
      <c r="H8" s="141"/>
    </row>
    <row r="9" spans="1:8" s="132" customFormat="1" ht="16.5" customHeight="1">
      <c r="A9" s="26">
        <v>3772</v>
      </c>
      <c r="B9" s="167" t="s">
        <v>725</v>
      </c>
      <c r="C9" s="125" t="s">
        <v>726</v>
      </c>
      <c r="D9" s="152" t="s">
        <v>721</v>
      </c>
      <c r="E9" s="153" t="s">
        <v>722</v>
      </c>
      <c r="F9" s="98">
        <v>15</v>
      </c>
      <c r="G9" s="39">
        <v>20</v>
      </c>
      <c r="H9" s="141"/>
    </row>
    <row r="10" spans="1:8" s="132" customFormat="1" ht="16.5" customHeight="1">
      <c r="A10" s="26">
        <v>3774</v>
      </c>
      <c r="B10" s="167" t="s">
        <v>727</v>
      </c>
      <c r="C10" s="125"/>
      <c r="D10" s="152"/>
      <c r="E10" s="153"/>
      <c r="F10" s="98">
        <v>20</v>
      </c>
      <c r="G10" s="39">
        <v>30</v>
      </c>
      <c r="H10" s="141"/>
    </row>
    <row r="11" spans="1:8" s="132" customFormat="1" ht="16.5" customHeight="1">
      <c r="A11" s="26">
        <v>3779</v>
      </c>
      <c r="B11" s="167" t="s">
        <v>728</v>
      </c>
      <c r="C11" s="125"/>
      <c r="D11" s="152"/>
      <c r="E11" s="153"/>
      <c r="F11" s="98">
        <v>20</v>
      </c>
      <c r="G11" s="39">
        <v>30</v>
      </c>
      <c r="H11" s="141"/>
    </row>
    <row r="12" spans="1:8" s="132" customFormat="1" ht="16.5" customHeight="1">
      <c r="A12" s="26">
        <v>3781</v>
      </c>
      <c r="B12" s="167" t="s">
        <v>729</v>
      </c>
      <c r="C12" s="125"/>
      <c r="D12" s="152"/>
      <c r="E12" s="153"/>
      <c r="F12" s="98">
        <v>15</v>
      </c>
      <c r="G12" s="39">
        <v>30</v>
      </c>
      <c r="H12" s="141"/>
    </row>
    <row r="13" spans="1:8" s="132" customFormat="1" ht="16.5" customHeight="1" thickBot="1">
      <c r="A13" s="27">
        <v>3783</v>
      </c>
      <c r="B13" s="168" t="s">
        <v>730</v>
      </c>
      <c r="C13" s="128"/>
      <c r="D13" s="160"/>
      <c r="E13" s="161"/>
      <c r="F13" s="100">
        <v>10</v>
      </c>
      <c r="G13" s="41">
        <v>20</v>
      </c>
      <c r="H13" s="162">
        <f>SUM(F9:G13)/10</f>
        <v>21</v>
      </c>
    </row>
    <row r="14" spans="1:8" s="132" customFormat="1" ht="15.75" customHeight="1">
      <c r="A14" s="149" t="s">
        <v>731</v>
      </c>
      <c r="B14" s="150"/>
      <c r="C14" s="157"/>
      <c r="D14" s="165"/>
      <c r="E14" s="166"/>
      <c r="F14" s="98"/>
      <c r="G14" s="39"/>
      <c r="H14" s="141"/>
    </row>
    <row r="15" spans="1:8" s="132" customFormat="1" ht="16.5" customHeight="1">
      <c r="A15" s="26">
        <v>3944</v>
      </c>
      <c r="B15" s="150" t="s">
        <v>732</v>
      </c>
      <c r="C15" s="157" t="s">
        <v>664</v>
      </c>
      <c r="D15" s="152" t="s">
        <v>733</v>
      </c>
      <c r="E15" s="153" t="s">
        <v>733</v>
      </c>
      <c r="F15" s="98">
        <v>10</v>
      </c>
      <c r="G15" s="39">
        <v>15</v>
      </c>
      <c r="H15" s="141"/>
    </row>
    <row r="16" spans="1:8" s="132" customFormat="1" ht="16.5" customHeight="1">
      <c r="A16" s="26">
        <v>3946</v>
      </c>
      <c r="B16" s="150" t="s">
        <v>734</v>
      </c>
      <c r="C16" s="157"/>
      <c r="D16" s="152"/>
      <c r="E16" s="153"/>
      <c r="F16" s="98">
        <v>10</v>
      </c>
      <c r="G16" s="39">
        <v>15</v>
      </c>
      <c r="H16" s="141"/>
    </row>
    <row r="17" spans="1:8" s="132" customFormat="1" ht="16.5" customHeight="1">
      <c r="A17" s="26">
        <v>3948</v>
      </c>
      <c r="B17" s="150" t="s">
        <v>735</v>
      </c>
      <c r="C17" s="157"/>
      <c r="D17" s="152"/>
      <c r="E17" s="153"/>
      <c r="F17" s="98">
        <v>5</v>
      </c>
      <c r="G17" s="39">
        <v>10</v>
      </c>
      <c r="H17" s="141"/>
    </row>
    <row r="18" spans="1:8" s="132" customFormat="1" ht="16.5" customHeight="1">
      <c r="A18" s="26">
        <v>3950</v>
      </c>
      <c r="B18" s="150" t="s">
        <v>736</v>
      </c>
      <c r="C18" s="157"/>
      <c r="D18" s="152"/>
      <c r="E18" s="153"/>
      <c r="F18" s="98">
        <v>10</v>
      </c>
      <c r="G18" s="39">
        <v>10</v>
      </c>
      <c r="H18" s="141"/>
    </row>
    <row r="19" spans="1:8" s="132" customFormat="1" ht="16.5" customHeight="1">
      <c r="A19" s="110">
        <v>3955</v>
      </c>
      <c r="B19" s="169" t="s">
        <v>737</v>
      </c>
      <c r="C19" s="170"/>
      <c r="D19" s="171"/>
      <c r="E19" s="172"/>
      <c r="F19" s="99">
        <v>5</v>
      </c>
      <c r="G19" s="40">
        <v>15</v>
      </c>
      <c r="H19" s="173">
        <f>SUM(F15:G19)/10</f>
        <v>10.5</v>
      </c>
    </row>
    <row r="20" spans="1:8" s="132" customFormat="1" ht="16.5" customHeight="1">
      <c r="A20" s="26">
        <v>3957</v>
      </c>
      <c r="B20" s="150" t="s">
        <v>738</v>
      </c>
      <c r="C20" s="157" t="s">
        <v>739</v>
      </c>
      <c r="D20" s="152" t="s">
        <v>740</v>
      </c>
      <c r="E20" s="153" t="s">
        <v>375</v>
      </c>
      <c r="F20" s="98" t="s">
        <v>815</v>
      </c>
      <c r="G20" s="39" t="s">
        <v>815</v>
      </c>
      <c r="H20" s="141"/>
    </row>
    <row r="21" spans="1:8" s="132" customFormat="1" ht="16.5" customHeight="1">
      <c r="A21" s="26">
        <v>3959</v>
      </c>
      <c r="B21" s="150" t="s">
        <v>741</v>
      </c>
      <c r="C21" s="157"/>
      <c r="D21" s="152"/>
      <c r="E21" s="153"/>
      <c r="F21" s="98">
        <v>2</v>
      </c>
      <c r="G21" s="39">
        <v>5</v>
      </c>
      <c r="H21" s="141"/>
    </row>
    <row r="22" spans="1:8" s="132" customFormat="1" ht="16.5" customHeight="1">
      <c r="A22" s="26">
        <v>3961</v>
      </c>
      <c r="B22" s="150" t="s">
        <v>742</v>
      </c>
      <c r="C22" s="157"/>
      <c r="D22" s="152"/>
      <c r="E22" s="153"/>
      <c r="F22" s="98" t="s">
        <v>815</v>
      </c>
      <c r="G22" s="39" t="s">
        <v>815</v>
      </c>
      <c r="H22" s="141"/>
    </row>
    <row r="23" spans="1:8" s="132" customFormat="1" ht="16.5" customHeight="1">
      <c r="A23" s="26">
        <v>3963</v>
      </c>
      <c r="B23" s="150" t="s">
        <v>743</v>
      </c>
      <c r="C23" s="157"/>
      <c r="D23" s="152"/>
      <c r="E23" s="153"/>
      <c r="F23" s="98" t="s">
        <v>815</v>
      </c>
      <c r="G23" s="39" t="s">
        <v>815</v>
      </c>
      <c r="H23" s="141"/>
    </row>
    <row r="24" spans="1:8" s="132" customFormat="1" ht="16.5" customHeight="1">
      <c r="A24" s="110">
        <v>3965</v>
      </c>
      <c r="B24" s="169" t="s">
        <v>744</v>
      </c>
      <c r="C24" s="170"/>
      <c r="D24" s="171"/>
      <c r="E24" s="172"/>
      <c r="F24" s="99" t="s">
        <v>815</v>
      </c>
      <c r="G24" s="40" t="s">
        <v>815</v>
      </c>
      <c r="H24" s="173">
        <v>3.5</v>
      </c>
    </row>
    <row r="25" spans="1:8" s="132" customFormat="1" ht="16.5" customHeight="1">
      <c r="A25" s="26">
        <v>3970</v>
      </c>
      <c r="B25" s="150" t="s">
        <v>745</v>
      </c>
      <c r="C25" s="157" t="s">
        <v>739</v>
      </c>
      <c r="D25" s="152" t="s">
        <v>733</v>
      </c>
      <c r="E25" s="153" t="s">
        <v>746</v>
      </c>
      <c r="F25" s="98" t="s">
        <v>815</v>
      </c>
      <c r="G25" s="39" t="s">
        <v>815</v>
      </c>
      <c r="H25" s="141"/>
    </row>
    <row r="26" spans="1:8" s="132" customFormat="1" ht="16.5" customHeight="1">
      <c r="A26" s="26">
        <v>3972</v>
      </c>
      <c r="B26" s="150" t="s">
        <v>747</v>
      </c>
      <c r="C26" s="157"/>
      <c r="D26" s="152"/>
      <c r="E26" s="153"/>
      <c r="F26" s="98">
        <v>30</v>
      </c>
      <c r="G26" s="39">
        <v>50</v>
      </c>
      <c r="H26" s="141"/>
    </row>
    <row r="27" spans="1:8" s="132" customFormat="1" ht="16.5" customHeight="1">
      <c r="A27" s="26">
        <v>3974</v>
      </c>
      <c r="B27" s="150" t="s">
        <v>748</v>
      </c>
      <c r="C27" s="157"/>
      <c r="D27" s="152"/>
      <c r="E27" s="153"/>
      <c r="F27" s="98" t="s">
        <v>815</v>
      </c>
      <c r="G27" s="39" t="s">
        <v>815</v>
      </c>
      <c r="H27" s="141"/>
    </row>
    <row r="28" spans="1:8" s="132" customFormat="1" ht="16.5" customHeight="1">
      <c r="A28" s="26">
        <v>3976</v>
      </c>
      <c r="B28" s="150" t="s">
        <v>749</v>
      </c>
      <c r="C28" s="157"/>
      <c r="D28" s="152"/>
      <c r="E28" s="153"/>
      <c r="F28" s="98">
        <v>50</v>
      </c>
      <c r="G28" s="39">
        <v>50</v>
      </c>
      <c r="H28" s="141"/>
    </row>
    <row r="29" spans="1:8" s="132" customFormat="1" ht="16.5" customHeight="1">
      <c r="A29" s="110">
        <v>3978</v>
      </c>
      <c r="B29" s="169" t="s">
        <v>750</v>
      </c>
      <c r="C29" s="170"/>
      <c r="D29" s="171"/>
      <c r="E29" s="172"/>
      <c r="F29" s="99" t="s">
        <v>815</v>
      </c>
      <c r="G29" s="40" t="s">
        <v>815</v>
      </c>
      <c r="H29" s="173">
        <f>180/4</f>
        <v>45</v>
      </c>
    </row>
    <row r="30" spans="1:8" s="132" customFormat="1" ht="16.5" customHeight="1">
      <c r="A30" s="26">
        <v>3980</v>
      </c>
      <c r="B30" s="150" t="s">
        <v>751</v>
      </c>
      <c r="C30" s="157" t="s">
        <v>752</v>
      </c>
      <c r="D30" s="152" t="s">
        <v>721</v>
      </c>
      <c r="E30" s="153" t="s">
        <v>753</v>
      </c>
      <c r="F30" s="98" t="s">
        <v>815</v>
      </c>
      <c r="G30" s="39" t="s">
        <v>815</v>
      </c>
      <c r="H30" s="141"/>
    </row>
    <row r="31" spans="1:8" s="132" customFormat="1" ht="16.5" customHeight="1">
      <c r="A31" s="26">
        <v>3985</v>
      </c>
      <c r="B31" s="150" t="s">
        <v>754</v>
      </c>
      <c r="C31" s="157"/>
      <c r="D31" s="152"/>
      <c r="E31" s="153"/>
      <c r="F31" s="98" t="s">
        <v>815</v>
      </c>
      <c r="G31" s="39" t="s">
        <v>815</v>
      </c>
      <c r="H31" s="141"/>
    </row>
    <row r="32" spans="1:8" s="132" customFormat="1" ht="16.5" customHeight="1">
      <c r="A32" s="26">
        <v>3987</v>
      </c>
      <c r="B32" s="150" t="s">
        <v>755</v>
      </c>
      <c r="C32" s="157"/>
      <c r="D32" s="152"/>
      <c r="E32" s="153"/>
      <c r="F32" s="98">
        <v>50</v>
      </c>
      <c r="G32" s="39">
        <v>50</v>
      </c>
      <c r="H32" s="141"/>
    </row>
    <row r="33" spans="1:8" s="132" customFormat="1" ht="16.5" customHeight="1">
      <c r="A33" s="26">
        <v>3989</v>
      </c>
      <c r="B33" s="150" t="s">
        <v>756</v>
      </c>
      <c r="C33" s="157"/>
      <c r="D33" s="152"/>
      <c r="E33" s="153"/>
      <c r="F33" s="98" t="s">
        <v>815</v>
      </c>
      <c r="G33" s="39" t="s">
        <v>815</v>
      </c>
      <c r="H33" s="141"/>
    </row>
    <row r="34" spans="1:8" s="132" customFormat="1" ht="16.5" customHeight="1">
      <c r="A34" s="110">
        <v>3991</v>
      </c>
      <c r="B34" s="169" t="s">
        <v>757</v>
      </c>
      <c r="C34" s="170"/>
      <c r="D34" s="171"/>
      <c r="E34" s="172"/>
      <c r="F34" s="99">
        <v>50</v>
      </c>
      <c r="G34" s="40">
        <v>50</v>
      </c>
      <c r="H34" s="173">
        <v>50</v>
      </c>
    </row>
    <row r="35" spans="1:8" s="132" customFormat="1" ht="16.5" customHeight="1">
      <c r="A35" s="26">
        <v>3993</v>
      </c>
      <c r="B35" s="150" t="s">
        <v>758</v>
      </c>
      <c r="C35" s="157" t="s">
        <v>669</v>
      </c>
      <c r="D35" s="152" t="s">
        <v>722</v>
      </c>
      <c r="E35" s="153" t="s">
        <v>722</v>
      </c>
      <c r="F35" s="98">
        <v>15</v>
      </c>
      <c r="G35" s="39">
        <v>15</v>
      </c>
      <c r="H35" s="141"/>
    </row>
    <row r="36" spans="1:8" s="132" customFormat="1" ht="16.5" customHeight="1">
      <c r="A36" s="26">
        <v>3995</v>
      </c>
      <c r="B36" s="150" t="s">
        <v>759</v>
      </c>
      <c r="C36" s="157"/>
      <c r="D36" s="152"/>
      <c r="E36" s="153"/>
      <c r="F36" s="98" t="s">
        <v>815</v>
      </c>
      <c r="G36" s="39" t="s">
        <v>815</v>
      </c>
      <c r="H36" s="141"/>
    </row>
    <row r="37" spans="1:8" s="132" customFormat="1" ht="16.5" customHeight="1">
      <c r="A37" s="26">
        <v>4000</v>
      </c>
      <c r="B37" s="150" t="s">
        <v>760</v>
      </c>
      <c r="C37" s="157"/>
      <c r="D37" s="152"/>
      <c r="E37" s="153"/>
      <c r="F37" s="98" t="s">
        <v>815</v>
      </c>
      <c r="G37" s="39" t="s">
        <v>815</v>
      </c>
      <c r="H37" s="141"/>
    </row>
    <row r="38" spans="1:8" s="132" customFormat="1" ht="16.5" customHeight="1">
      <c r="A38" s="26">
        <v>4002</v>
      </c>
      <c r="B38" s="150" t="s">
        <v>761</v>
      </c>
      <c r="C38" s="157"/>
      <c r="D38" s="152"/>
      <c r="E38" s="153"/>
      <c r="F38" s="98" t="s">
        <v>815</v>
      </c>
      <c r="G38" s="39" t="s">
        <v>815</v>
      </c>
      <c r="H38" s="141"/>
    </row>
    <row r="39" spans="1:8" s="132" customFormat="1" ht="16.5" customHeight="1">
      <c r="A39" s="110">
        <v>4004</v>
      </c>
      <c r="B39" s="169" t="s">
        <v>762</v>
      </c>
      <c r="C39" s="170"/>
      <c r="D39" s="171"/>
      <c r="E39" s="172"/>
      <c r="F39" s="99">
        <v>15</v>
      </c>
      <c r="G39" s="40">
        <v>15</v>
      </c>
      <c r="H39" s="173">
        <v>15</v>
      </c>
    </row>
    <row r="40" spans="1:8" s="132" customFormat="1" ht="16.5" customHeight="1">
      <c r="A40" s="26">
        <v>4006</v>
      </c>
      <c r="B40" s="150" t="s">
        <v>763</v>
      </c>
      <c r="C40" s="157" t="s">
        <v>669</v>
      </c>
      <c r="D40" s="152" t="s">
        <v>721</v>
      </c>
      <c r="E40" s="153" t="s">
        <v>722</v>
      </c>
      <c r="F40" s="98">
        <v>20</v>
      </c>
      <c r="G40" s="39">
        <v>30</v>
      </c>
      <c r="H40" s="141"/>
    </row>
    <row r="41" spans="1:8" s="132" customFormat="1" ht="16.5" customHeight="1">
      <c r="A41" s="26">
        <v>4008</v>
      </c>
      <c r="B41" s="150" t="s">
        <v>764</v>
      </c>
      <c r="C41" s="157"/>
      <c r="D41" s="152"/>
      <c r="E41" s="153"/>
      <c r="F41" s="98">
        <v>20</v>
      </c>
      <c r="G41" s="39">
        <v>30</v>
      </c>
      <c r="H41" s="141"/>
    </row>
    <row r="42" spans="1:8" s="132" customFormat="1" ht="16.5" customHeight="1">
      <c r="A42" s="26">
        <v>4010</v>
      </c>
      <c r="B42" s="150" t="s">
        <v>765</v>
      </c>
      <c r="C42" s="157"/>
      <c r="D42" s="152"/>
      <c r="E42" s="153"/>
      <c r="F42" s="98">
        <v>20</v>
      </c>
      <c r="G42" s="39">
        <v>30</v>
      </c>
      <c r="H42" s="141"/>
    </row>
    <row r="43" spans="1:8" s="132" customFormat="1" ht="16.5" customHeight="1">
      <c r="A43" s="26">
        <v>4015</v>
      </c>
      <c r="B43" s="150" t="s">
        <v>766</v>
      </c>
      <c r="C43" s="157"/>
      <c r="D43" s="152"/>
      <c r="E43" s="153"/>
      <c r="F43" s="98">
        <v>30</v>
      </c>
      <c r="G43" s="39">
        <v>30</v>
      </c>
      <c r="H43" s="141"/>
    </row>
    <row r="44" spans="1:8" s="132" customFormat="1" ht="16.5" customHeight="1">
      <c r="A44" s="110">
        <v>4017</v>
      </c>
      <c r="B44" s="169" t="s">
        <v>767</v>
      </c>
      <c r="C44" s="170"/>
      <c r="D44" s="171"/>
      <c r="E44" s="172"/>
      <c r="F44" s="99" t="s">
        <v>815</v>
      </c>
      <c r="G44" s="40" t="s">
        <v>815</v>
      </c>
      <c r="H44" s="173">
        <f>SUM(F40:G43)/8</f>
        <v>26.25</v>
      </c>
    </row>
    <row r="45" spans="1:8" s="132" customFormat="1" ht="16.5" customHeight="1">
      <c r="A45" s="26">
        <v>4019</v>
      </c>
      <c r="B45" s="150" t="s">
        <v>768</v>
      </c>
      <c r="C45" s="157" t="s">
        <v>694</v>
      </c>
      <c r="D45" s="152" t="s">
        <v>721</v>
      </c>
      <c r="E45" s="153" t="s">
        <v>722</v>
      </c>
      <c r="F45" s="98">
        <v>15</v>
      </c>
      <c r="G45" s="39">
        <v>20</v>
      </c>
      <c r="H45" s="141"/>
    </row>
    <row r="46" spans="1:8" s="132" customFormat="1" ht="16.5" customHeight="1">
      <c r="A46" s="26">
        <v>4021</v>
      </c>
      <c r="B46" s="150" t="s">
        <v>769</v>
      </c>
      <c r="C46" s="157"/>
      <c r="D46" s="152"/>
      <c r="E46" s="153"/>
      <c r="F46" s="98">
        <v>10</v>
      </c>
      <c r="G46" s="39">
        <v>15</v>
      </c>
      <c r="H46" s="141"/>
    </row>
    <row r="47" spans="1:8" s="132" customFormat="1" ht="16.5" customHeight="1">
      <c r="A47" s="26">
        <v>4023</v>
      </c>
      <c r="B47" s="150" t="s">
        <v>770</v>
      </c>
      <c r="C47" s="157"/>
      <c r="D47" s="152"/>
      <c r="E47" s="153"/>
      <c r="F47" s="98">
        <v>15</v>
      </c>
      <c r="G47" s="39">
        <v>15</v>
      </c>
      <c r="H47" s="141"/>
    </row>
    <row r="48" spans="1:8" s="132" customFormat="1" ht="16.5" customHeight="1">
      <c r="A48" s="26">
        <v>4025</v>
      </c>
      <c r="B48" s="150" t="s">
        <v>771</v>
      </c>
      <c r="C48" s="157"/>
      <c r="D48" s="152"/>
      <c r="E48" s="153"/>
      <c r="F48" s="98">
        <v>10</v>
      </c>
      <c r="G48" s="39">
        <v>20</v>
      </c>
      <c r="H48" s="141"/>
    </row>
    <row r="49" spans="1:8" s="132" customFormat="1" ht="16.5" customHeight="1">
      <c r="A49" s="110">
        <v>4030</v>
      </c>
      <c r="B49" s="169" t="s">
        <v>772</v>
      </c>
      <c r="C49" s="170"/>
      <c r="D49" s="171"/>
      <c r="E49" s="172"/>
      <c r="F49" s="99">
        <v>20</v>
      </c>
      <c r="G49" s="40">
        <v>30</v>
      </c>
      <c r="H49" s="173">
        <f>SUM(F45:G49)/10</f>
        <v>17</v>
      </c>
    </row>
    <row r="50" spans="1:8" s="132" customFormat="1" ht="16.5" customHeight="1">
      <c r="A50" s="26">
        <v>4032</v>
      </c>
      <c r="B50" s="150" t="s">
        <v>773</v>
      </c>
      <c r="C50" s="157" t="s">
        <v>774</v>
      </c>
      <c r="D50" s="152" t="s">
        <v>733</v>
      </c>
      <c r="E50" s="153" t="s">
        <v>722</v>
      </c>
      <c r="F50" s="98">
        <v>20</v>
      </c>
      <c r="G50" s="39">
        <v>30</v>
      </c>
      <c r="H50" s="141"/>
    </row>
    <row r="51" spans="1:8" s="132" customFormat="1" ht="16.5" customHeight="1">
      <c r="A51" s="26">
        <v>4034</v>
      </c>
      <c r="B51" s="150" t="s">
        <v>775</v>
      </c>
      <c r="C51" s="157"/>
      <c r="D51" s="152"/>
      <c r="E51" s="153"/>
      <c r="F51" s="98">
        <v>15</v>
      </c>
      <c r="G51" s="39">
        <v>30</v>
      </c>
      <c r="H51" s="141"/>
    </row>
    <row r="52" spans="1:8" s="132" customFormat="1" ht="16.5" customHeight="1">
      <c r="A52" s="26">
        <v>4035</v>
      </c>
      <c r="B52" s="150" t="s">
        <v>776</v>
      </c>
      <c r="C52" s="157"/>
      <c r="D52" s="152"/>
      <c r="E52" s="153"/>
      <c r="F52" s="98">
        <v>20</v>
      </c>
      <c r="G52" s="39">
        <v>30</v>
      </c>
      <c r="H52" s="141"/>
    </row>
    <row r="53" spans="1:8" s="132" customFormat="1" ht="16.5" customHeight="1">
      <c r="A53" s="26">
        <v>4037</v>
      </c>
      <c r="B53" s="150" t="s">
        <v>777</v>
      </c>
      <c r="C53" s="157"/>
      <c r="D53" s="152"/>
      <c r="E53" s="153"/>
      <c r="F53" s="98">
        <v>20</v>
      </c>
      <c r="G53" s="39">
        <v>30</v>
      </c>
      <c r="H53" s="141"/>
    </row>
    <row r="54" spans="1:8" s="132" customFormat="1" ht="16.5" customHeight="1">
      <c r="A54" s="110">
        <v>4039</v>
      </c>
      <c r="B54" s="169" t="s">
        <v>778</v>
      </c>
      <c r="C54" s="170"/>
      <c r="D54" s="171"/>
      <c r="E54" s="172"/>
      <c r="F54" s="53">
        <v>20</v>
      </c>
      <c r="G54" s="40">
        <v>20</v>
      </c>
      <c r="H54" s="173">
        <f>SUM(F50:G54)/10</f>
        <v>23.5</v>
      </c>
    </row>
    <row r="55" spans="1:8" s="132" customFormat="1" ht="16.5" customHeight="1">
      <c r="A55" s="26">
        <v>4044</v>
      </c>
      <c r="B55" s="150" t="s">
        <v>779</v>
      </c>
      <c r="C55" s="157" t="s">
        <v>523</v>
      </c>
      <c r="D55" s="152" t="s">
        <v>740</v>
      </c>
      <c r="E55" s="153" t="s">
        <v>780</v>
      </c>
      <c r="F55" s="98" t="s">
        <v>815</v>
      </c>
      <c r="G55" s="39" t="s">
        <v>815</v>
      </c>
      <c r="H55" s="141"/>
    </row>
    <row r="56" spans="1:8" s="132" customFormat="1" ht="16.5" customHeight="1">
      <c r="A56" s="26">
        <v>4046</v>
      </c>
      <c r="B56" s="150" t="s">
        <v>781</v>
      </c>
      <c r="C56" s="157"/>
      <c r="D56" s="152"/>
      <c r="E56" s="153"/>
      <c r="F56" s="98" t="s">
        <v>815</v>
      </c>
      <c r="G56" s="39" t="s">
        <v>815</v>
      </c>
      <c r="H56" s="141"/>
    </row>
    <row r="57" spans="1:8" s="132" customFormat="1" ht="16.5" customHeight="1">
      <c r="A57" s="26">
        <v>4048</v>
      </c>
      <c r="B57" s="150" t="s">
        <v>782</v>
      </c>
      <c r="C57" s="157"/>
      <c r="D57" s="152"/>
      <c r="E57" s="153"/>
      <c r="F57" s="98" t="s">
        <v>815</v>
      </c>
      <c r="G57" s="39" t="s">
        <v>815</v>
      </c>
      <c r="H57" s="141"/>
    </row>
    <row r="58" spans="1:8" s="132" customFormat="1" ht="16.5" customHeight="1">
      <c r="A58" s="26">
        <v>4050</v>
      </c>
      <c r="B58" s="150" t="s">
        <v>783</v>
      </c>
      <c r="C58" s="157"/>
      <c r="D58" s="152"/>
      <c r="E58" s="153"/>
      <c r="F58" s="98">
        <v>5</v>
      </c>
      <c r="G58" s="39">
        <v>15</v>
      </c>
      <c r="H58" s="141"/>
    </row>
    <row r="59" spans="1:8" s="132" customFormat="1" ht="16.5" customHeight="1">
      <c r="A59" s="110">
        <v>4052</v>
      </c>
      <c r="B59" s="169" t="s">
        <v>784</v>
      </c>
      <c r="C59" s="170"/>
      <c r="D59" s="171"/>
      <c r="E59" s="172"/>
      <c r="F59" s="99">
        <v>15</v>
      </c>
      <c r="G59" s="40">
        <v>15</v>
      </c>
      <c r="H59" s="173">
        <f>SUM(F58:G59)/4</f>
        <v>12.5</v>
      </c>
    </row>
    <row r="60" spans="1:8" s="132" customFormat="1" ht="16.5" customHeight="1">
      <c r="A60" s="26">
        <v>4054</v>
      </c>
      <c r="B60" s="150" t="s">
        <v>785</v>
      </c>
      <c r="C60" s="157" t="s">
        <v>786</v>
      </c>
      <c r="D60" s="152" t="s">
        <v>780</v>
      </c>
      <c r="E60" s="153" t="s">
        <v>721</v>
      </c>
      <c r="F60" s="98">
        <v>20</v>
      </c>
      <c r="G60" s="39">
        <v>20</v>
      </c>
      <c r="H60" s="141"/>
    </row>
    <row r="61" spans="1:8" s="132" customFormat="1" ht="16.5" customHeight="1">
      <c r="A61" s="26">
        <v>4059</v>
      </c>
      <c r="B61" s="150" t="s">
        <v>787</v>
      </c>
      <c r="C61" s="157"/>
      <c r="D61" s="152"/>
      <c r="E61" s="153"/>
      <c r="F61" s="98">
        <v>20</v>
      </c>
      <c r="G61" s="39">
        <v>20</v>
      </c>
      <c r="H61" s="141"/>
    </row>
    <row r="62" spans="1:8" s="132" customFormat="1" ht="16.5" customHeight="1">
      <c r="A62" s="26">
        <v>4061</v>
      </c>
      <c r="B62" s="150" t="s">
        <v>788</v>
      </c>
      <c r="C62" s="157"/>
      <c r="D62" s="152"/>
      <c r="E62" s="153"/>
      <c r="F62" s="98">
        <v>20</v>
      </c>
      <c r="G62" s="39">
        <v>20</v>
      </c>
      <c r="H62" s="141"/>
    </row>
    <row r="63" spans="1:8" s="132" customFormat="1" ht="16.5" customHeight="1">
      <c r="A63" s="26">
        <v>4063</v>
      </c>
      <c r="B63" s="150" t="s">
        <v>789</v>
      </c>
      <c r="C63" s="157"/>
      <c r="D63" s="152"/>
      <c r="E63" s="153"/>
      <c r="F63" s="98">
        <v>20</v>
      </c>
      <c r="G63" s="39">
        <v>20</v>
      </c>
      <c r="H63" s="141"/>
    </row>
    <row r="64" spans="1:8" s="132" customFormat="1" ht="16.5" customHeight="1">
      <c r="A64" s="110">
        <v>4065</v>
      </c>
      <c r="B64" s="169" t="s">
        <v>790</v>
      </c>
      <c r="C64" s="170"/>
      <c r="D64" s="171"/>
      <c r="E64" s="172"/>
      <c r="F64" s="99">
        <v>20</v>
      </c>
      <c r="G64" s="40">
        <v>20</v>
      </c>
      <c r="H64" s="173">
        <v>20</v>
      </c>
    </row>
    <row r="65" spans="1:8" s="132" customFormat="1" ht="16.5" customHeight="1">
      <c r="A65" s="26">
        <v>4067</v>
      </c>
      <c r="B65" s="150" t="s">
        <v>791</v>
      </c>
      <c r="C65" s="157" t="s">
        <v>792</v>
      </c>
      <c r="D65" s="152" t="s">
        <v>721</v>
      </c>
      <c r="E65" s="153" t="s">
        <v>722</v>
      </c>
      <c r="F65" s="98" t="s">
        <v>815</v>
      </c>
      <c r="G65" s="39" t="s">
        <v>815</v>
      </c>
      <c r="H65" s="141"/>
    </row>
    <row r="66" spans="1:8" s="132" customFormat="1" ht="16.5" customHeight="1">
      <c r="A66" s="26">
        <v>4069</v>
      </c>
      <c r="B66" s="150" t="s">
        <v>793</v>
      </c>
      <c r="C66" s="157"/>
      <c r="D66" s="152"/>
      <c r="E66" s="153"/>
      <c r="F66" s="98" t="s">
        <v>815</v>
      </c>
      <c r="G66" s="39" t="s">
        <v>815</v>
      </c>
      <c r="H66" s="141"/>
    </row>
    <row r="67" spans="1:8" s="132" customFormat="1" ht="16.5" customHeight="1">
      <c r="A67" s="26">
        <v>4074</v>
      </c>
      <c r="B67" s="150" t="s">
        <v>794</v>
      </c>
      <c r="C67" s="157"/>
      <c r="D67" s="152"/>
      <c r="E67" s="153"/>
      <c r="F67" s="98">
        <v>10</v>
      </c>
      <c r="G67" s="39">
        <v>10</v>
      </c>
      <c r="H67" s="141"/>
    </row>
    <row r="68" spans="1:8" s="132" customFormat="1" ht="16.5" customHeight="1">
      <c r="A68" s="26">
        <v>4076</v>
      </c>
      <c r="B68" s="150" t="s">
        <v>795</v>
      </c>
      <c r="C68" s="157"/>
      <c r="D68" s="152"/>
      <c r="E68" s="153"/>
      <c r="F68" s="98">
        <v>5</v>
      </c>
      <c r="G68" s="39">
        <v>10</v>
      </c>
      <c r="H68" s="141"/>
    </row>
    <row r="69" spans="1:8" s="132" customFormat="1" ht="16.5" customHeight="1">
      <c r="A69" s="110">
        <v>4078</v>
      </c>
      <c r="B69" s="169" t="s">
        <v>796</v>
      </c>
      <c r="C69" s="170"/>
      <c r="D69" s="171"/>
      <c r="E69" s="172"/>
      <c r="F69" s="99">
        <v>10</v>
      </c>
      <c r="G69" s="40">
        <v>15</v>
      </c>
      <c r="H69" s="173">
        <f>SUM(F67:G69)/6</f>
        <v>10</v>
      </c>
    </row>
    <row r="70" spans="1:8" s="132" customFormat="1" ht="16.5" customHeight="1">
      <c r="A70" s="26">
        <v>4080</v>
      </c>
      <c r="B70" s="150" t="s">
        <v>797</v>
      </c>
      <c r="C70" s="157" t="s">
        <v>798</v>
      </c>
      <c r="D70" s="152" t="s">
        <v>721</v>
      </c>
      <c r="E70" s="153" t="s">
        <v>722</v>
      </c>
      <c r="F70" s="98">
        <v>40</v>
      </c>
      <c r="G70" s="39">
        <v>40</v>
      </c>
      <c r="H70" s="141"/>
    </row>
    <row r="71" spans="1:8" s="132" customFormat="1" ht="16.5" customHeight="1">
      <c r="A71" s="26">
        <v>4082</v>
      </c>
      <c r="B71" s="150" t="s">
        <v>799</v>
      </c>
      <c r="C71" s="157"/>
      <c r="D71" s="152"/>
      <c r="E71" s="153"/>
      <c r="F71" s="98" t="s">
        <v>815</v>
      </c>
      <c r="G71" s="39" t="s">
        <v>815</v>
      </c>
      <c r="H71" s="141"/>
    </row>
    <row r="72" spans="1:8" s="132" customFormat="1" ht="16.5" customHeight="1">
      <c r="A72" s="26">
        <v>4084</v>
      </c>
      <c r="B72" s="150" t="s">
        <v>800</v>
      </c>
      <c r="C72" s="157"/>
      <c r="D72" s="152"/>
      <c r="E72" s="153"/>
      <c r="F72" s="98">
        <v>40</v>
      </c>
      <c r="G72" s="39">
        <v>40</v>
      </c>
      <c r="H72" s="141"/>
    </row>
    <row r="73" spans="1:8" s="132" customFormat="1" ht="16.5" customHeight="1">
      <c r="A73" s="26">
        <v>4089</v>
      </c>
      <c r="B73" s="150" t="s">
        <v>801</v>
      </c>
      <c r="C73" s="157"/>
      <c r="D73" s="152"/>
      <c r="E73" s="153"/>
      <c r="F73" s="98" t="s">
        <v>815</v>
      </c>
      <c r="G73" s="39" t="s">
        <v>815</v>
      </c>
      <c r="H73" s="141"/>
    </row>
    <row r="74" spans="1:8" s="132" customFormat="1" ht="16.5" customHeight="1">
      <c r="A74" s="110">
        <v>4091</v>
      </c>
      <c r="B74" s="169" t="s">
        <v>802</v>
      </c>
      <c r="C74" s="170"/>
      <c r="D74" s="171"/>
      <c r="E74" s="172"/>
      <c r="F74" s="99" t="s">
        <v>815</v>
      </c>
      <c r="G74" s="40" t="s">
        <v>815</v>
      </c>
      <c r="H74" s="173">
        <v>40</v>
      </c>
    </row>
    <row r="75" spans="1:8" s="132" customFormat="1" ht="16.5" customHeight="1">
      <c r="A75" s="26">
        <v>4093</v>
      </c>
      <c r="B75" s="150" t="s">
        <v>803</v>
      </c>
      <c r="C75" s="157" t="s">
        <v>804</v>
      </c>
      <c r="D75" s="152" t="s">
        <v>733</v>
      </c>
      <c r="E75" s="153" t="s">
        <v>753</v>
      </c>
      <c r="F75" s="98">
        <v>70</v>
      </c>
      <c r="G75" s="39">
        <v>70</v>
      </c>
      <c r="H75" s="141"/>
    </row>
    <row r="76" spans="1:8" s="132" customFormat="1" ht="16.5" customHeight="1">
      <c r="A76" s="26">
        <v>4095</v>
      </c>
      <c r="B76" s="150" t="s">
        <v>805</v>
      </c>
      <c r="C76" s="157"/>
      <c r="D76" s="152"/>
      <c r="E76" s="153"/>
      <c r="F76" s="98" t="s">
        <v>815</v>
      </c>
      <c r="G76" s="39" t="s">
        <v>815</v>
      </c>
      <c r="H76" s="141"/>
    </row>
    <row r="77" spans="1:8" s="132" customFormat="1" ht="16.5" customHeight="1">
      <c r="A77" s="26">
        <v>4097</v>
      </c>
      <c r="B77" s="150" t="s">
        <v>806</v>
      </c>
      <c r="C77" s="157"/>
      <c r="D77" s="152"/>
      <c r="E77" s="153"/>
      <c r="F77" s="98" t="s">
        <v>815</v>
      </c>
      <c r="G77" s="39" t="s">
        <v>815</v>
      </c>
      <c r="H77" s="141"/>
    </row>
    <row r="78" spans="1:8" s="132" customFormat="1" ht="16.5" customHeight="1">
      <c r="A78" s="26">
        <v>4099</v>
      </c>
      <c r="B78" s="150" t="s">
        <v>807</v>
      </c>
      <c r="C78" s="157"/>
      <c r="D78" s="152"/>
      <c r="E78" s="153"/>
      <c r="F78" s="98">
        <v>70</v>
      </c>
      <c r="G78" s="39">
        <v>70</v>
      </c>
      <c r="H78" s="141"/>
    </row>
    <row r="79" spans="1:8" s="132" customFormat="1" ht="16.5" customHeight="1">
      <c r="A79" s="110">
        <v>4104</v>
      </c>
      <c r="B79" s="169" t="s">
        <v>808</v>
      </c>
      <c r="C79" s="170"/>
      <c r="D79" s="171"/>
      <c r="E79" s="172"/>
      <c r="F79" s="99" t="s">
        <v>815</v>
      </c>
      <c r="G79" s="40" t="s">
        <v>815</v>
      </c>
      <c r="H79" s="173">
        <v>70</v>
      </c>
    </row>
    <row r="80" spans="1:8" s="132" customFormat="1" ht="16.5" customHeight="1">
      <c r="A80" s="26">
        <v>4106</v>
      </c>
      <c r="B80" s="150" t="s">
        <v>809</v>
      </c>
      <c r="C80" s="157" t="s">
        <v>810</v>
      </c>
      <c r="D80" s="152" t="s">
        <v>780</v>
      </c>
      <c r="E80" s="153" t="s">
        <v>753</v>
      </c>
      <c r="F80" s="98">
        <v>70</v>
      </c>
      <c r="G80" s="39">
        <v>70</v>
      </c>
      <c r="H80" s="141"/>
    </row>
    <row r="81" spans="1:8" s="132" customFormat="1" ht="16.5" customHeight="1">
      <c r="A81" s="26">
        <v>4108</v>
      </c>
      <c r="B81" s="150" t="s">
        <v>811</v>
      </c>
      <c r="C81" s="157"/>
      <c r="D81" s="152"/>
      <c r="E81" s="153"/>
      <c r="F81" s="98">
        <v>70</v>
      </c>
      <c r="G81" s="39">
        <v>70</v>
      </c>
      <c r="H81" s="141"/>
    </row>
    <row r="82" spans="1:8" s="132" customFormat="1" ht="16.5" customHeight="1">
      <c r="A82" s="26">
        <v>4110</v>
      </c>
      <c r="B82" s="150" t="s">
        <v>812</v>
      </c>
      <c r="C82" s="157"/>
      <c r="D82" s="152"/>
      <c r="E82" s="153"/>
      <c r="F82" s="98">
        <v>70</v>
      </c>
      <c r="G82" s="39">
        <v>70</v>
      </c>
      <c r="H82" s="141"/>
    </row>
    <row r="83" spans="1:8" s="132" customFormat="1" ht="16.5" customHeight="1">
      <c r="A83" s="26">
        <v>4112</v>
      </c>
      <c r="B83" s="150" t="s">
        <v>813</v>
      </c>
      <c r="C83" s="157"/>
      <c r="D83" s="152"/>
      <c r="E83" s="153"/>
      <c r="F83" s="98">
        <v>70</v>
      </c>
      <c r="G83" s="39">
        <v>70</v>
      </c>
      <c r="H83" s="141"/>
    </row>
    <row r="84" spans="1:8" s="132" customFormat="1" ht="16.5" customHeight="1" thickBot="1">
      <c r="A84" s="27">
        <v>4114</v>
      </c>
      <c r="B84" s="174" t="s">
        <v>814</v>
      </c>
      <c r="C84" s="159"/>
      <c r="D84" s="160"/>
      <c r="E84" s="161"/>
      <c r="F84" s="100">
        <v>70</v>
      </c>
      <c r="G84" s="41">
        <v>70</v>
      </c>
      <c r="H84" s="143">
        <v>70</v>
      </c>
    </row>
    <row r="85" spans="1:8" ht="12.75">
      <c r="A85" s="175"/>
      <c r="B85" s="176"/>
      <c r="C85" s="177"/>
      <c r="D85" s="178"/>
      <c r="E85" s="179"/>
      <c r="F85" s="175"/>
      <c r="G85" s="175"/>
      <c r="H85" s="180"/>
    </row>
  </sheetData>
  <mergeCells count="8">
    <mergeCell ref="A1:H1"/>
    <mergeCell ref="A2:A4"/>
    <mergeCell ref="B2:B4"/>
    <mergeCell ref="C2:C4"/>
    <mergeCell ref="D2:H2"/>
    <mergeCell ref="D3:E3"/>
    <mergeCell ref="F3:G3"/>
    <mergeCell ref="H3:H4"/>
  </mergeCells>
  <printOptions gridLines="1" horizontalCentered="1"/>
  <pageMargins left="0" right="0" top="0.3937007874015748" bottom="0.5905511811023623" header="0.5118110236220472" footer="0.31496062992125984"/>
  <pageSetup horizontalDpi="600" verticalDpi="600" orientation="portrait" paperSize="9" scale="92" r:id="rId1"/>
  <headerFooter alignWithMargins="0">
    <oddFooter>&amp;RTabelle 10</oddFooter>
  </headerFooter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F1"/>
    </sheetView>
  </sheetViews>
  <sheetFormatPr defaultColWidth="11.421875" defaultRowHeight="12.75"/>
  <cols>
    <col min="1" max="1" width="10.7109375" style="0" customWidth="1"/>
    <col min="2" max="2" width="15.7109375" style="0" customWidth="1"/>
    <col min="3" max="3" width="40.7109375" style="0" customWidth="1"/>
    <col min="4" max="5" width="6.7109375" style="0" customWidth="1"/>
    <col min="6" max="6" width="11.7109375" style="0" customWidth="1"/>
  </cols>
  <sheetData>
    <row r="1" spans="1:6" ht="39.75" customHeight="1" thickBot="1">
      <c r="A1" s="316" t="s">
        <v>835</v>
      </c>
      <c r="B1" s="317"/>
      <c r="C1" s="317"/>
      <c r="D1" s="317"/>
      <c r="E1" s="317"/>
      <c r="F1" s="317"/>
    </row>
    <row r="2" spans="1:6" s="181" customFormat="1" ht="14.25">
      <c r="A2" s="334" t="s">
        <v>461</v>
      </c>
      <c r="B2" s="360" t="s">
        <v>462</v>
      </c>
      <c r="C2" s="363" t="s">
        <v>463</v>
      </c>
      <c r="D2" s="331" t="s">
        <v>817</v>
      </c>
      <c r="E2" s="366"/>
      <c r="F2" s="367"/>
    </row>
    <row r="3" spans="1:6" s="101" customFormat="1" ht="15.75" customHeight="1">
      <c r="A3" s="335"/>
      <c r="B3" s="361"/>
      <c r="C3" s="364"/>
      <c r="D3" s="356"/>
      <c r="E3" s="368"/>
      <c r="F3" s="357"/>
    </row>
    <row r="4" spans="1:6" s="136" customFormat="1" ht="19.5" customHeight="1" thickBot="1">
      <c r="A4" s="336"/>
      <c r="B4" s="362"/>
      <c r="C4" s="365"/>
      <c r="D4" s="133" t="s">
        <v>650</v>
      </c>
      <c r="E4" s="182" t="s">
        <v>651</v>
      </c>
      <c r="F4" s="183" t="s">
        <v>652</v>
      </c>
    </row>
    <row r="5" spans="1:6" s="132" customFormat="1" ht="19.5" customHeight="1">
      <c r="A5" s="26">
        <v>3738</v>
      </c>
      <c r="B5" s="184" t="s">
        <v>818</v>
      </c>
      <c r="C5" s="185" t="s">
        <v>819</v>
      </c>
      <c r="D5" s="50">
        <v>5</v>
      </c>
      <c r="E5" s="186">
        <v>10</v>
      </c>
      <c r="F5" s="187">
        <f>SUM(D5:E5)/2</f>
        <v>7.5</v>
      </c>
    </row>
    <row r="6" spans="1:6" s="132" customFormat="1" ht="19.5" customHeight="1">
      <c r="A6" s="26">
        <v>3447</v>
      </c>
      <c r="B6" s="184" t="s">
        <v>820</v>
      </c>
      <c r="C6" s="185" t="s">
        <v>821</v>
      </c>
      <c r="D6" s="51">
        <v>50</v>
      </c>
      <c r="E6" s="12">
        <v>50</v>
      </c>
      <c r="F6" s="109">
        <f aca="true" t="shared" si="0" ref="F6:F13">SUM(D6:E6)/2</f>
        <v>50</v>
      </c>
    </row>
    <row r="7" spans="1:6" s="132" customFormat="1" ht="19.5" customHeight="1">
      <c r="A7" s="26">
        <v>3453</v>
      </c>
      <c r="B7" s="184" t="s">
        <v>822</v>
      </c>
      <c r="C7" s="185" t="s">
        <v>821</v>
      </c>
      <c r="D7" s="51">
        <v>5</v>
      </c>
      <c r="E7" s="12">
        <v>5</v>
      </c>
      <c r="F7" s="109">
        <f t="shared" si="0"/>
        <v>5</v>
      </c>
    </row>
    <row r="8" spans="1:6" s="132" customFormat="1" ht="19.5" customHeight="1">
      <c r="A8" s="26">
        <v>3463</v>
      </c>
      <c r="B8" s="184" t="s">
        <v>823</v>
      </c>
      <c r="C8" s="185" t="s">
        <v>824</v>
      </c>
      <c r="D8" s="51">
        <v>5</v>
      </c>
      <c r="E8" s="12">
        <v>20</v>
      </c>
      <c r="F8" s="109">
        <f t="shared" si="0"/>
        <v>12.5</v>
      </c>
    </row>
    <row r="9" spans="1:6" s="132" customFormat="1" ht="19.5" customHeight="1">
      <c r="A9" s="26">
        <v>3468</v>
      </c>
      <c r="B9" s="184" t="s">
        <v>825</v>
      </c>
      <c r="C9" s="185" t="s">
        <v>826</v>
      </c>
      <c r="D9" s="51">
        <v>5</v>
      </c>
      <c r="E9" s="12">
        <v>5</v>
      </c>
      <c r="F9" s="109">
        <f t="shared" si="0"/>
        <v>5</v>
      </c>
    </row>
    <row r="10" spans="1:6" s="132" customFormat="1" ht="19.5" customHeight="1">
      <c r="A10" s="26">
        <v>3742</v>
      </c>
      <c r="B10" s="184" t="s">
        <v>827</v>
      </c>
      <c r="C10" s="185" t="s">
        <v>828</v>
      </c>
      <c r="D10" s="51">
        <v>5</v>
      </c>
      <c r="E10" s="12">
        <v>10</v>
      </c>
      <c r="F10" s="109">
        <f t="shared" si="0"/>
        <v>7.5</v>
      </c>
    </row>
    <row r="11" spans="1:6" s="132" customFormat="1" ht="19.5" customHeight="1">
      <c r="A11" s="26">
        <v>3744</v>
      </c>
      <c r="B11" s="184" t="s">
        <v>829</v>
      </c>
      <c r="C11" s="185" t="s">
        <v>830</v>
      </c>
      <c r="D11" s="51">
        <v>5</v>
      </c>
      <c r="E11" s="12">
        <v>5</v>
      </c>
      <c r="F11" s="109">
        <f t="shared" si="0"/>
        <v>5</v>
      </c>
    </row>
    <row r="12" spans="1:6" s="132" customFormat="1" ht="19.5" customHeight="1">
      <c r="A12" s="26">
        <v>3749</v>
      </c>
      <c r="B12" s="184" t="s">
        <v>831</v>
      </c>
      <c r="C12" s="185" t="s">
        <v>832</v>
      </c>
      <c r="D12" s="51">
        <v>10</v>
      </c>
      <c r="E12" s="12">
        <v>15</v>
      </c>
      <c r="F12" s="109">
        <f t="shared" si="0"/>
        <v>12.5</v>
      </c>
    </row>
    <row r="13" spans="1:6" s="132" customFormat="1" ht="19.5" customHeight="1" thickBot="1">
      <c r="A13" s="27">
        <v>3755</v>
      </c>
      <c r="B13" s="188" t="s">
        <v>833</v>
      </c>
      <c r="C13" s="189" t="s">
        <v>834</v>
      </c>
      <c r="D13" s="56">
        <v>5</v>
      </c>
      <c r="E13" s="38">
        <v>10</v>
      </c>
      <c r="F13" s="190">
        <f t="shared" si="0"/>
        <v>7.5</v>
      </c>
    </row>
    <row r="14" spans="1:5" ht="12.75">
      <c r="A14" s="175"/>
      <c r="B14" s="179"/>
      <c r="C14" s="191"/>
      <c r="D14" s="175"/>
      <c r="E14" s="175"/>
    </row>
  </sheetData>
  <mergeCells count="5">
    <mergeCell ref="A1:F1"/>
    <mergeCell ref="A2:A4"/>
    <mergeCell ref="B2:B4"/>
    <mergeCell ref="C2:C4"/>
    <mergeCell ref="D2:F3"/>
  </mergeCells>
  <printOptions gridLines="1" horizontalCentered="1"/>
  <pageMargins left="0" right="0" top="0.984251968503937" bottom="0.5905511811023623" header="0.5118110236220472" footer="0.31496062992125984"/>
  <pageSetup horizontalDpi="600" verticalDpi="600" orientation="landscape" paperSize="9" r:id="rId1"/>
  <headerFooter alignWithMargins="0">
    <oddFooter>&amp;RTabelle 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41"/>
  <sheetViews>
    <sheetView workbookViewId="0" topLeftCell="A1">
      <selection activeCell="B2" sqref="B2:B4"/>
    </sheetView>
  </sheetViews>
  <sheetFormatPr defaultColWidth="11.421875" defaultRowHeight="12.75"/>
  <cols>
    <col min="1" max="1" width="9.7109375" style="0" customWidth="1"/>
    <col min="2" max="2" width="18.7109375" style="0" customWidth="1"/>
    <col min="3" max="3" width="20.7109375" style="0" customWidth="1"/>
    <col min="4" max="7" width="6.7109375" style="0" customWidth="1"/>
    <col min="8" max="8" width="10.7109375" style="0" customWidth="1"/>
  </cols>
  <sheetData>
    <row r="1" spans="1:8" ht="64.5" customHeight="1" thickBot="1">
      <c r="A1" s="316" t="s">
        <v>1292</v>
      </c>
      <c r="B1" s="317"/>
      <c r="C1" s="317"/>
      <c r="D1" s="317"/>
      <c r="E1" s="317"/>
      <c r="F1" s="317"/>
      <c r="G1" s="317"/>
      <c r="H1" s="317"/>
    </row>
    <row r="2" spans="1:8" s="101" customFormat="1" ht="15.75" customHeight="1">
      <c r="A2" s="334" t="s">
        <v>461</v>
      </c>
      <c r="B2" s="324" t="s">
        <v>837</v>
      </c>
      <c r="C2" s="348" t="s">
        <v>838</v>
      </c>
      <c r="D2" s="369" t="s">
        <v>713</v>
      </c>
      <c r="E2" s="370"/>
      <c r="F2" s="370"/>
      <c r="G2" s="370"/>
      <c r="H2" s="371"/>
    </row>
    <row r="3" spans="1:8" s="101" customFormat="1" ht="19.5" customHeight="1">
      <c r="A3" s="335"/>
      <c r="B3" s="325"/>
      <c r="C3" s="349"/>
      <c r="D3" s="354" t="s">
        <v>714</v>
      </c>
      <c r="E3" s="355"/>
      <c r="F3" s="356">
        <v>2003</v>
      </c>
      <c r="G3" s="357"/>
      <c r="H3" s="358" t="s">
        <v>715</v>
      </c>
    </row>
    <row r="4" spans="1:8" s="101" customFormat="1" ht="19.5" customHeight="1" thickBot="1">
      <c r="A4" s="336"/>
      <c r="B4" s="326"/>
      <c r="C4" s="350"/>
      <c r="D4" s="146" t="s">
        <v>839</v>
      </c>
      <c r="E4" s="147" t="s">
        <v>840</v>
      </c>
      <c r="F4" s="146">
        <v>37812</v>
      </c>
      <c r="G4" s="148">
        <v>37818</v>
      </c>
      <c r="H4" s="359"/>
    </row>
    <row r="5" spans="1:17" s="15" customFormat="1" ht="18" customHeight="1">
      <c r="A5" s="149" t="s">
        <v>719</v>
      </c>
      <c r="B5" s="192"/>
      <c r="C5" s="151"/>
      <c r="D5" s="152"/>
      <c r="E5" s="153"/>
      <c r="F5" s="98"/>
      <c r="G5" s="39"/>
      <c r="H5" s="193"/>
      <c r="J5" s="101"/>
      <c r="K5" s="101"/>
      <c r="L5" s="101"/>
      <c r="M5" s="101"/>
      <c r="N5" s="101"/>
      <c r="O5" s="101"/>
      <c r="P5" s="101"/>
      <c r="Q5" s="101"/>
    </row>
    <row r="6" spans="1:8" s="15" customFormat="1" ht="18" customHeight="1">
      <c r="A6" s="26">
        <v>3757</v>
      </c>
      <c r="B6" s="192" t="s">
        <v>841</v>
      </c>
      <c r="C6" s="157" t="s">
        <v>842</v>
      </c>
      <c r="D6" s="152" t="s">
        <v>780</v>
      </c>
      <c r="E6" s="153" t="s">
        <v>721</v>
      </c>
      <c r="F6" s="98">
        <v>5</v>
      </c>
      <c r="G6" s="39">
        <v>10</v>
      </c>
      <c r="H6" s="194"/>
    </row>
    <row r="7" spans="1:8" s="15" customFormat="1" ht="18" customHeight="1">
      <c r="A7" s="110">
        <v>3759</v>
      </c>
      <c r="B7" s="169" t="s">
        <v>843</v>
      </c>
      <c r="C7" s="170"/>
      <c r="D7" s="171" t="s">
        <v>780</v>
      </c>
      <c r="E7" s="172" t="s">
        <v>721</v>
      </c>
      <c r="F7" s="99">
        <v>5</v>
      </c>
      <c r="G7" s="40">
        <v>5</v>
      </c>
      <c r="H7" s="173">
        <f>SUM(F6:G7)/4</f>
        <v>6.25</v>
      </c>
    </row>
    <row r="8" spans="1:8" s="15" customFormat="1" ht="18" customHeight="1">
      <c r="A8" s="26">
        <v>3764</v>
      </c>
      <c r="B8" s="192" t="s">
        <v>844</v>
      </c>
      <c r="C8" s="157" t="s">
        <v>845</v>
      </c>
      <c r="D8" s="152" t="s">
        <v>733</v>
      </c>
      <c r="E8" s="153" t="s">
        <v>721</v>
      </c>
      <c r="F8" s="98">
        <v>10</v>
      </c>
      <c r="G8" s="39">
        <v>15</v>
      </c>
      <c r="H8" s="194"/>
    </row>
    <row r="9" spans="1:8" s="15" customFormat="1" ht="18" customHeight="1" thickBot="1">
      <c r="A9" s="27">
        <v>3766</v>
      </c>
      <c r="B9" s="168" t="s">
        <v>846</v>
      </c>
      <c r="C9" s="159"/>
      <c r="D9" s="160" t="s">
        <v>780</v>
      </c>
      <c r="E9" s="161" t="s">
        <v>721</v>
      </c>
      <c r="F9" s="100">
        <v>15</v>
      </c>
      <c r="G9" s="41">
        <v>20</v>
      </c>
      <c r="H9" s="162">
        <v>15</v>
      </c>
    </row>
    <row r="10" spans="1:8" s="15" customFormat="1" ht="18" customHeight="1">
      <c r="A10" s="149" t="s">
        <v>724</v>
      </c>
      <c r="B10" s="192"/>
      <c r="C10" s="157"/>
      <c r="D10" s="165"/>
      <c r="E10" s="166"/>
      <c r="F10" s="98"/>
      <c r="G10" s="39"/>
      <c r="H10" s="193"/>
    </row>
    <row r="11" spans="1:8" s="15" customFormat="1" ht="18" customHeight="1">
      <c r="A11" s="26">
        <v>3785</v>
      </c>
      <c r="B11" s="192" t="s">
        <v>847</v>
      </c>
      <c r="C11" s="157" t="s">
        <v>848</v>
      </c>
      <c r="D11" s="152" t="s">
        <v>780</v>
      </c>
      <c r="E11" s="153" t="s">
        <v>722</v>
      </c>
      <c r="F11" s="98">
        <v>5</v>
      </c>
      <c r="G11" s="39">
        <v>10</v>
      </c>
      <c r="H11" s="194"/>
    </row>
    <row r="12" spans="1:8" s="15" customFormat="1" ht="18" customHeight="1">
      <c r="A12" s="26">
        <v>3787</v>
      </c>
      <c r="B12" s="192" t="s">
        <v>849</v>
      </c>
      <c r="C12" s="157"/>
      <c r="D12" s="152"/>
      <c r="E12" s="153"/>
      <c r="F12" s="98">
        <v>15</v>
      </c>
      <c r="G12" s="39">
        <v>15</v>
      </c>
      <c r="H12" s="194"/>
    </row>
    <row r="13" spans="1:8" s="15" customFormat="1" ht="18" customHeight="1">
      <c r="A13" s="26">
        <v>3789</v>
      </c>
      <c r="B13" s="192" t="s">
        <v>850</v>
      </c>
      <c r="C13" s="157"/>
      <c r="D13" s="152"/>
      <c r="E13" s="153"/>
      <c r="F13" s="98">
        <v>15</v>
      </c>
      <c r="G13" s="39">
        <v>15</v>
      </c>
      <c r="H13" s="194"/>
    </row>
    <row r="14" spans="1:8" s="15" customFormat="1" ht="18" customHeight="1">
      <c r="A14" s="110">
        <v>3794</v>
      </c>
      <c r="B14" s="169" t="s">
        <v>851</v>
      </c>
      <c r="C14" s="170"/>
      <c r="D14" s="171"/>
      <c r="E14" s="172"/>
      <c r="F14" s="99">
        <v>15</v>
      </c>
      <c r="G14" s="40">
        <v>20</v>
      </c>
      <c r="H14" s="173">
        <f>SUM(F11:G14)/8</f>
        <v>13.75</v>
      </c>
    </row>
    <row r="15" spans="1:8" s="15" customFormat="1" ht="18" customHeight="1">
      <c r="A15" s="26">
        <v>3796</v>
      </c>
      <c r="B15" s="192" t="s">
        <v>852</v>
      </c>
      <c r="C15" s="157" t="s">
        <v>853</v>
      </c>
      <c r="D15" s="152" t="s">
        <v>740</v>
      </c>
      <c r="E15" s="153" t="s">
        <v>721</v>
      </c>
      <c r="F15" s="98">
        <v>10</v>
      </c>
      <c r="G15" s="39">
        <v>15</v>
      </c>
      <c r="H15" s="194"/>
    </row>
    <row r="16" spans="1:8" s="15" customFormat="1" ht="18" customHeight="1">
      <c r="A16" s="26">
        <v>3798</v>
      </c>
      <c r="B16" s="192" t="s">
        <v>854</v>
      </c>
      <c r="C16" s="157"/>
      <c r="D16" s="152"/>
      <c r="E16" s="153"/>
      <c r="F16" s="98">
        <v>15</v>
      </c>
      <c r="G16" s="39">
        <v>20</v>
      </c>
      <c r="H16" s="194"/>
    </row>
    <row r="17" spans="1:8" s="15" customFormat="1" ht="18" customHeight="1">
      <c r="A17" s="26">
        <v>3799</v>
      </c>
      <c r="B17" s="192" t="s">
        <v>855</v>
      </c>
      <c r="C17" s="157"/>
      <c r="D17" s="152"/>
      <c r="E17" s="153"/>
      <c r="F17" s="98">
        <v>10</v>
      </c>
      <c r="G17" s="39">
        <v>20</v>
      </c>
      <c r="H17" s="194"/>
    </row>
    <row r="18" spans="1:8" s="15" customFormat="1" ht="18" customHeight="1">
      <c r="A18" s="26">
        <v>3801</v>
      </c>
      <c r="B18" s="192" t="s">
        <v>856</v>
      </c>
      <c r="C18" s="157"/>
      <c r="D18" s="152"/>
      <c r="E18" s="153"/>
      <c r="F18" s="98">
        <v>10</v>
      </c>
      <c r="G18" s="39">
        <v>15</v>
      </c>
      <c r="H18" s="194"/>
    </row>
    <row r="19" spans="1:8" s="15" customFormat="1" ht="18" customHeight="1">
      <c r="A19" s="110">
        <v>3803</v>
      </c>
      <c r="B19" s="169" t="s">
        <v>857</v>
      </c>
      <c r="C19" s="170"/>
      <c r="D19" s="171"/>
      <c r="E19" s="172"/>
      <c r="F19" s="99">
        <v>15</v>
      </c>
      <c r="G19" s="40">
        <v>20</v>
      </c>
      <c r="H19" s="173">
        <f>SUM(F15:G19)/10</f>
        <v>15</v>
      </c>
    </row>
    <row r="20" spans="1:8" s="15" customFormat="1" ht="18" customHeight="1">
      <c r="A20" s="26">
        <v>3808</v>
      </c>
      <c r="B20" s="192" t="s">
        <v>858</v>
      </c>
      <c r="C20" s="157" t="s">
        <v>859</v>
      </c>
      <c r="D20" s="152" t="s">
        <v>780</v>
      </c>
      <c r="E20" s="153" t="s">
        <v>721</v>
      </c>
      <c r="F20" s="98">
        <v>20</v>
      </c>
      <c r="G20" s="39">
        <v>30</v>
      </c>
      <c r="H20" s="194"/>
    </row>
    <row r="21" spans="1:8" s="15" customFormat="1" ht="18" customHeight="1">
      <c r="A21" s="26">
        <v>3810</v>
      </c>
      <c r="B21" s="192" t="s">
        <v>860</v>
      </c>
      <c r="C21" s="157"/>
      <c r="D21" s="152"/>
      <c r="E21" s="153"/>
      <c r="F21" s="98">
        <v>15</v>
      </c>
      <c r="G21" s="39">
        <v>30</v>
      </c>
      <c r="H21" s="194"/>
    </row>
    <row r="22" spans="1:8" s="15" customFormat="1" ht="18" customHeight="1">
      <c r="A22" s="26">
        <v>3812</v>
      </c>
      <c r="B22" s="192" t="s">
        <v>861</v>
      </c>
      <c r="C22" s="157"/>
      <c r="D22" s="152"/>
      <c r="E22" s="153"/>
      <c r="F22" s="98" t="s">
        <v>815</v>
      </c>
      <c r="G22" s="39" t="s">
        <v>815</v>
      </c>
      <c r="H22" s="194"/>
    </row>
    <row r="23" spans="1:8" s="15" customFormat="1" ht="18" customHeight="1">
      <c r="A23" s="26">
        <v>3814</v>
      </c>
      <c r="B23" s="192" t="s">
        <v>862</v>
      </c>
      <c r="C23" s="157"/>
      <c r="D23" s="152"/>
      <c r="E23" s="153"/>
      <c r="F23" s="98">
        <v>20</v>
      </c>
      <c r="G23" s="39">
        <v>30</v>
      </c>
      <c r="H23" s="194"/>
    </row>
    <row r="24" spans="1:8" s="15" customFormat="1" ht="18" customHeight="1" thickBot="1">
      <c r="A24" s="27">
        <v>3816</v>
      </c>
      <c r="B24" s="168" t="s">
        <v>863</v>
      </c>
      <c r="C24" s="159"/>
      <c r="D24" s="160"/>
      <c r="E24" s="161"/>
      <c r="F24" s="100">
        <v>10</v>
      </c>
      <c r="G24" s="41">
        <v>15</v>
      </c>
      <c r="H24" s="162">
        <f>SUM(F20:G24)/8</f>
        <v>21.25</v>
      </c>
    </row>
    <row r="25" spans="1:8" s="15" customFormat="1" ht="18" customHeight="1">
      <c r="A25" s="149" t="s">
        <v>731</v>
      </c>
      <c r="B25" s="192"/>
      <c r="C25" s="157"/>
      <c r="D25" s="165"/>
      <c r="E25" s="166"/>
      <c r="F25" s="98"/>
      <c r="G25" s="39"/>
      <c r="H25" s="194"/>
    </row>
    <row r="26" spans="1:8" s="15" customFormat="1" ht="18" customHeight="1">
      <c r="A26" s="26">
        <v>4119</v>
      </c>
      <c r="B26" s="192" t="s">
        <v>864</v>
      </c>
      <c r="C26" s="157" t="s">
        <v>865</v>
      </c>
      <c r="D26" s="152" t="s">
        <v>866</v>
      </c>
      <c r="E26" s="153" t="s">
        <v>721</v>
      </c>
      <c r="F26" s="98">
        <v>20</v>
      </c>
      <c r="G26" s="39">
        <v>20</v>
      </c>
      <c r="H26" s="194"/>
    </row>
    <row r="27" spans="1:8" s="15" customFormat="1" ht="18" customHeight="1">
      <c r="A27" s="26">
        <v>4121</v>
      </c>
      <c r="B27" s="192" t="s">
        <v>867</v>
      </c>
      <c r="C27" s="157"/>
      <c r="D27" s="152"/>
      <c r="E27" s="153"/>
      <c r="F27" s="98">
        <v>20</v>
      </c>
      <c r="G27" s="39">
        <v>30</v>
      </c>
      <c r="H27" s="194"/>
    </row>
    <row r="28" spans="1:8" s="15" customFormat="1" ht="18" customHeight="1">
      <c r="A28" s="26">
        <v>4123</v>
      </c>
      <c r="B28" s="192" t="s">
        <v>868</v>
      </c>
      <c r="C28" s="157"/>
      <c r="D28" s="152"/>
      <c r="E28" s="153"/>
      <c r="F28" s="98">
        <v>20</v>
      </c>
      <c r="G28" s="39">
        <v>30</v>
      </c>
      <c r="H28" s="194"/>
    </row>
    <row r="29" spans="1:8" s="15" customFormat="1" ht="18" customHeight="1">
      <c r="A29" s="26">
        <v>4125</v>
      </c>
      <c r="B29" s="192" t="s">
        <v>869</v>
      </c>
      <c r="C29" s="157"/>
      <c r="D29" s="152"/>
      <c r="E29" s="153"/>
      <c r="F29" s="98">
        <v>20</v>
      </c>
      <c r="G29" s="39">
        <v>30</v>
      </c>
      <c r="H29" s="194"/>
    </row>
    <row r="30" spans="1:8" s="15" customFormat="1" ht="18" customHeight="1">
      <c r="A30" s="110">
        <v>4127</v>
      </c>
      <c r="B30" s="169" t="s">
        <v>870</v>
      </c>
      <c r="C30" s="170"/>
      <c r="D30" s="171"/>
      <c r="E30" s="172"/>
      <c r="F30" s="99">
        <v>20</v>
      </c>
      <c r="G30" s="40">
        <v>20</v>
      </c>
      <c r="H30" s="173">
        <f>SUM(F26:G30)/10</f>
        <v>23</v>
      </c>
    </row>
    <row r="31" spans="1:8" s="15" customFormat="1" ht="18" customHeight="1">
      <c r="A31" s="26">
        <v>4129</v>
      </c>
      <c r="B31" s="192" t="s">
        <v>871</v>
      </c>
      <c r="C31" s="157" t="s">
        <v>872</v>
      </c>
      <c r="D31" s="152" t="s">
        <v>866</v>
      </c>
      <c r="E31" s="153" t="s">
        <v>780</v>
      </c>
      <c r="F31" s="98">
        <v>3</v>
      </c>
      <c r="G31" s="39">
        <v>10</v>
      </c>
      <c r="H31" s="194"/>
    </row>
    <row r="32" spans="1:8" s="15" customFormat="1" ht="18" customHeight="1">
      <c r="A32" s="26">
        <v>4134</v>
      </c>
      <c r="B32" s="192" t="s">
        <v>873</v>
      </c>
      <c r="C32" s="157"/>
      <c r="D32" s="152"/>
      <c r="E32" s="153"/>
      <c r="F32" s="98">
        <v>5</v>
      </c>
      <c r="G32" s="39">
        <v>5</v>
      </c>
      <c r="H32" s="194"/>
    </row>
    <row r="33" spans="1:8" s="15" customFormat="1" ht="18" customHeight="1">
      <c r="A33" s="26">
        <v>4136</v>
      </c>
      <c r="B33" s="192" t="s">
        <v>874</v>
      </c>
      <c r="C33" s="157"/>
      <c r="D33" s="152"/>
      <c r="E33" s="153"/>
      <c r="F33" s="98">
        <v>3</v>
      </c>
      <c r="G33" s="39">
        <v>10</v>
      </c>
      <c r="H33" s="194"/>
    </row>
    <row r="34" spans="1:8" s="15" customFormat="1" ht="18" customHeight="1">
      <c r="A34" s="26">
        <v>4138</v>
      </c>
      <c r="B34" s="192" t="s">
        <v>875</v>
      </c>
      <c r="C34" s="157"/>
      <c r="D34" s="152"/>
      <c r="E34" s="153"/>
      <c r="F34" s="98">
        <v>3</v>
      </c>
      <c r="G34" s="39">
        <v>5</v>
      </c>
      <c r="H34" s="194"/>
    </row>
    <row r="35" spans="1:8" s="15" customFormat="1" ht="18" customHeight="1">
      <c r="A35" s="110">
        <v>4140</v>
      </c>
      <c r="B35" s="169" t="s">
        <v>876</v>
      </c>
      <c r="C35" s="170"/>
      <c r="D35" s="171"/>
      <c r="E35" s="172"/>
      <c r="F35" s="99">
        <v>3</v>
      </c>
      <c r="G35" s="40">
        <v>5</v>
      </c>
      <c r="H35" s="173">
        <f>SUM(F31:G35)/10</f>
        <v>5.2</v>
      </c>
    </row>
    <row r="36" spans="1:8" s="15" customFormat="1" ht="18" customHeight="1">
      <c r="A36" s="26">
        <v>4142</v>
      </c>
      <c r="B36" s="192" t="s">
        <v>877</v>
      </c>
      <c r="C36" s="157" t="s">
        <v>872</v>
      </c>
      <c r="D36" s="152" t="s">
        <v>866</v>
      </c>
      <c r="E36" s="153" t="s">
        <v>780</v>
      </c>
      <c r="F36" s="98" t="s">
        <v>815</v>
      </c>
      <c r="G36" s="39" t="s">
        <v>815</v>
      </c>
      <c r="H36" s="194"/>
    </row>
    <row r="37" spans="1:8" s="15" customFormat="1" ht="18" customHeight="1">
      <c r="A37" s="26">
        <v>4144</v>
      </c>
      <c r="B37" s="192" t="s">
        <v>878</v>
      </c>
      <c r="C37" s="157"/>
      <c r="D37" s="152"/>
      <c r="E37" s="153"/>
      <c r="F37" s="98">
        <v>3</v>
      </c>
      <c r="G37" s="39">
        <v>10</v>
      </c>
      <c r="H37" s="194"/>
    </row>
    <row r="38" spans="1:8" s="15" customFormat="1" ht="18" customHeight="1">
      <c r="A38" s="26">
        <v>4148</v>
      </c>
      <c r="B38" s="192" t="s">
        <v>879</v>
      </c>
      <c r="C38" s="157"/>
      <c r="D38" s="152"/>
      <c r="E38" s="153"/>
      <c r="F38" s="98">
        <v>3</v>
      </c>
      <c r="G38" s="39">
        <v>10</v>
      </c>
      <c r="H38" s="194"/>
    </row>
    <row r="39" spans="1:8" s="15" customFormat="1" ht="18" customHeight="1">
      <c r="A39" s="26">
        <v>4150</v>
      </c>
      <c r="B39" s="192" t="s">
        <v>880</v>
      </c>
      <c r="C39" s="157"/>
      <c r="D39" s="152"/>
      <c r="E39" s="153"/>
      <c r="F39" s="98">
        <v>3</v>
      </c>
      <c r="G39" s="39">
        <v>15</v>
      </c>
      <c r="H39" s="194"/>
    </row>
    <row r="40" spans="1:8" s="15" customFormat="1" ht="18" customHeight="1">
      <c r="A40" s="110">
        <v>4152</v>
      </c>
      <c r="B40" s="169" t="s">
        <v>881</v>
      </c>
      <c r="C40" s="170"/>
      <c r="D40" s="171"/>
      <c r="E40" s="172"/>
      <c r="F40" s="99">
        <v>3</v>
      </c>
      <c r="G40" s="40">
        <v>10</v>
      </c>
      <c r="H40" s="173">
        <f>SUM(F37:G40)/8</f>
        <v>7.125</v>
      </c>
    </row>
    <row r="41" spans="1:8" s="15" customFormat="1" ht="18" customHeight="1">
      <c r="A41" s="26">
        <v>4153</v>
      </c>
      <c r="B41" s="192" t="s">
        <v>882</v>
      </c>
      <c r="C41" s="157" t="s">
        <v>872</v>
      </c>
      <c r="D41" s="152" t="s">
        <v>866</v>
      </c>
      <c r="E41" s="153" t="s">
        <v>866</v>
      </c>
      <c r="F41" s="98">
        <v>1</v>
      </c>
      <c r="G41" s="39">
        <v>1</v>
      </c>
      <c r="H41" s="194"/>
    </row>
    <row r="42" spans="1:8" s="15" customFormat="1" ht="18" customHeight="1">
      <c r="A42" s="26">
        <v>4155</v>
      </c>
      <c r="B42" s="192" t="s">
        <v>883</v>
      </c>
      <c r="C42" s="157"/>
      <c r="D42" s="152"/>
      <c r="E42" s="153"/>
      <c r="F42" s="98">
        <v>3</v>
      </c>
      <c r="G42" s="39">
        <v>5</v>
      </c>
      <c r="H42" s="194"/>
    </row>
    <row r="43" spans="1:8" s="15" customFormat="1" ht="18" customHeight="1">
      <c r="A43" s="26">
        <v>4157</v>
      </c>
      <c r="B43" s="192" t="s">
        <v>884</v>
      </c>
      <c r="C43" s="157"/>
      <c r="D43" s="152"/>
      <c r="E43" s="153"/>
      <c r="F43" s="98">
        <v>1</v>
      </c>
      <c r="G43" s="39">
        <v>3</v>
      </c>
      <c r="H43" s="194"/>
    </row>
    <row r="44" spans="1:8" s="15" customFormat="1" ht="18" customHeight="1">
      <c r="A44" s="26">
        <v>4161</v>
      </c>
      <c r="B44" s="192" t="s">
        <v>885</v>
      </c>
      <c r="C44" s="157"/>
      <c r="D44" s="152"/>
      <c r="E44" s="153"/>
      <c r="F44" s="98">
        <v>3</v>
      </c>
      <c r="G44" s="39">
        <v>5</v>
      </c>
      <c r="H44" s="194"/>
    </row>
    <row r="45" spans="1:8" s="15" customFormat="1" ht="18" customHeight="1">
      <c r="A45" s="110">
        <v>4163</v>
      </c>
      <c r="B45" s="169" t="s">
        <v>886</v>
      </c>
      <c r="C45" s="170"/>
      <c r="D45" s="171"/>
      <c r="E45" s="172"/>
      <c r="F45" s="99" t="s">
        <v>815</v>
      </c>
      <c r="G45" s="40" t="s">
        <v>815</v>
      </c>
      <c r="H45" s="173">
        <f>SUM(F41:G44)/8</f>
        <v>2.75</v>
      </c>
    </row>
    <row r="46" spans="1:8" s="15" customFormat="1" ht="18" customHeight="1">
      <c r="A46" s="26">
        <v>4165</v>
      </c>
      <c r="B46" s="192" t="s">
        <v>887</v>
      </c>
      <c r="C46" s="157" t="s">
        <v>872</v>
      </c>
      <c r="D46" s="152" t="s">
        <v>780</v>
      </c>
      <c r="E46" s="153" t="s">
        <v>780</v>
      </c>
      <c r="F46" s="98">
        <v>2</v>
      </c>
      <c r="G46" s="39">
        <v>5</v>
      </c>
      <c r="H46" s="194"/>
    </row>
    <row r="47" spans="1:8" s="15" customFormat="1" ht="18" customHeight="1">
      <c r="A47" s="26">
        <v>4167</v>
      </c>
      <c r="B47" s="192" t="s">
        <v>888</v>
      </c>
      <c r="C47" s="157"/>
      <c r="D47" s="152"/>
      <c r="E47" s="153"/>
      <c r="F47" s="98">
        <v>10</v>
      </c>
      <c r="G47" s="39">
        <v>10</v>
      </c>
      <c r="H47" s="194"/>
    </row>
    <row r="48" spans="1:8" s="15" customFormat="1" ht="18" customHeight="1">
      <c r="A48" s="26">
        <v>4169</v>
      </c>
      <c r="B48" s="192" t="s">
        <v>889</v>
      </c>
      <c r="C48" s="157"/>
      <c r="D48" s="152"/>
      <c r="E48" s="153"/>
      <c r="F48" s="98">
        <v>3</v>
      </c>
      <c r="G48" s="39">
        <v>5</v>
      </c>
      <c r="H48" s="194"/>
    </row>
    <row r="49" spans="1:8" s="15" customFormat="1" ht="18" customHeight="1">
      <c r="A49" s="26">
        <v>4171</v>
      </c>
      <c r="B49" s="192" t="s">
        <v>890</v>
      </c>
      <c r="C49" s="157"/>
      <c r="D49" s="152"/>
      <c r="E49" s="153"/>
      <c r="F49" s="98">
        <v>3</v>
      </c>
      <c r="G49" s="39">
        <v>15</v>
      </c>
      <c r="H49" s="194"/>
    </row>
    <row r="50" spans="1:8" s="15" customFormat="1" ht="18" customHeight="1">
      <c r="A50" s="110">
        <v>4176</v>
      </c>
      <c r="B50" s="169" t="s">
        <v>891</v>
      </c>
      <c r="C50" s="170"/>
      <c r="D50" s="171"/>
      <c r="E50" s="172"/>
      <c r="F50" s="99">
        <v>3</v>
      </c>
      <c r="G50" s="40">
        <v>5</v>
      </c>
      <c r="H50" s="173">
        <f>SUM(F46:G50)/10</f>
        <v>6.1</v>
      </c>
    </row>
    <row r="51" spans="1:8" s="15" customFormat="1" ht="18" customHeight="1">
      <c r="A51" s="26">
        <v>4178</v>
      </c>
      <c r="B51" s="192" t="s">
        <v>892</v>
      </c>
      <c r="C51" s="157" t="s">
        <v>821</v>
      </c>
      <c r="D51" s="152" t="s">
        <v>866</v>
      </c>
      <c r="E51" s="153" t="s">
        <v>866</v>
      </c>
      <c r="F51" s="98">
        <v>3</v>
      </c>
      <c r="G51" s="39">
        <v>3</v>
      </c>
      <c r="H51" s="194"/>
    </row>
    <row r="52" spans="1:8" s="15" customFormat="1" ht="18" customHeight="1">
      <c r="A52" s="26">
        <v>4180</v>
      </c>
      <c r="B52" s="192" t="s">
        <v>893</v>
      </c>
      <c r="C52" s="157"/>
      <c r="D52" s="152"/>
      <c r="E52" s="153"/>
      <c r="F52" s="98">
        <v>1</v>
      </c>
      <c r="G52" s="39">
        <v>5</v>
      </c>
      <c r="H52" s="194"/>
    </row>
    <row r="53" spans="1:8" s="15" customFormat="1" ht="18" customHeight="1">
      <c r="A53" s="26">
        <v>4182</v>
      </c>
      <c r="B53" s="192" t="s">
        <v>894</v>
      </c>
      <c r="C53" s="157"/>
      <c r="D53" s="152"/>
      <c r="E53" s="153"/>
      <c r="F53" s="98">
        <v>2</v>
      </c>
      <c r="G53" s="39">
        <v>5</v>
      </c>
      <c r="H53" s="194"/>
    </row>
    <row r="54" spans="1:8" s="15" customFormat="1" ht="18" customHeight="1">
      <c r="A54" s="26">
        <v>4184</v>
      </c>
      <c r="B54" s="192" t="s">
        <v>895</v>
      </c>
      <c r="C54" s="157"/>
      <c r="D54" s="152"/>
      <c r="E54" s="153"/>
      <c r="F54" s="98" t="s">
        <v>815</v>
      </c>
      <c r="G54" s="39" t="s">
        <v>815</v>
      </c>
      <c r="H54" s="194"/>
    </row>
    <row r="55" spans="1:8" s="15" customFormat="1" ht="18" customHeight="1">
      <c r="A55" s="110">
        <v>4186</v>
      </c>
      <c r="B55" s="169" t="s">
        <v>896</v>
      </c>
      <c r="C55" s="170"/>
      <c r="D55" s="171"/>
      <c r="E55" s="172"/>
      <c r="F55" s="99">
        <v>5</v>
      </c>
      <c r="G55" s="40">
        <v>3</v>
      </c>
      <c r="H55" s="173">
        <f>SUM(F51:G55)/8</f>
        <v>3.375</v>
      </c>
    </row>
    <row r="56" spans="1:8" s="15" customFormat="1" ht="18" customHeight="1">
      <c r="A56" s="26">
        <v>4191</v>
      </c>
      <c r="B56" s="192" t="s">
        <v>897</v>
      </c>
      <c r="C56" s="157" t="s">
        <v>821</v>
      </c>
      <c r="D56" s="152" t="s">
        <v>866</v>
      </c>
      <c r="E56" s="153" t="s">
        <v>780</v>
      </c>
      <c r="F56" s="98">
        <v>2</v>
      </c>
      <c r="G56" s="39">
        <v>30</v>
      </c>
      <c r="H56" s="194"/>
    </row>
    <row r="57" spans="1:8" s="15" customFormat="1" ht="18" customHeight="1">
      <c r="A57" s="26">
        <v>4193</v>
      </c>
      <c r="B57" s="192" t="s">
        <v>898</v>
      </c>
      <c r="C57" s="157"/>
      <c r="D57" s="152"/>
      <c r="E57" s="153"/>
      <c r="F57" s="98">
        <v>2</v>
      </c>
      <c r="G57" s="39">
        <v>5</v>
      </c>
      <c r="H57" s="194"/>
    </row>
    <row r="58" spans="1:8" s="15" customFormat="1" ht="18" customHeight="1">
      <c r="A58" s="26">
        <v>4195</v>
      </c>
      <c r="B58" s="192" t="s">
        <v>899</v>
      </c>
      <c r="C58" s="157"/>
      <c r="D58" s="152"/>
      <c r="E58" s="153"/>
      <c r="F58" s="98" t="s">
        <v>815</v>
      </c>
      <c r="G58" s="39" t="s">
        <v>815</v>
      </c>
      <c r="H58" s="194"/>
    </row>
    <row r="59" spans="1:8" s="15" customFormat="1" ht="18" customHeight="1">
      <c r="A59" s="110">
        <v>4197</v>
      </c>
      <c r="B59" s="169" t="s">
        <v>900</v>
      </c>
      <c r="C59" s="170"/>
      <c r="D59" s="171"/>
      <c r="E59" s="172"/>
      <c r="F59" s="99">
        <v>5</v>
      </c>
      <c r="G59" s="40">
        <v>10</v>
      </c>
      <c r="H59" s="173">
        <f>SUM(F56:G59)/6</f>
        <v>9</v>
      </c>
    </row>
    <row r="60" spans="1:8" s="15" customFormat="1" ht="18" customHeight="1">
      <c r="A60" s="26">
        <v>4199</v>
      </c>
      <c r="B60" s="192" t="s">
        <v>901</v>
      </c>
      <c r="C60" s="157" t="s">
        <v>821</v>
      </c>
      <c r="D60" s="152" t="s">
        <v>780</v>
      </c>
      <c r="E60" s="153" t="s">
        <v>721</v>
      </c>
      <c r="F60" s="98">
        <v>20</v>
      </c>
      <c r="G60" s="39">
        <v>20</v>
      </c>
      <c r="H60" s="194"/>
    </row>
    <row r="61" spans="1:8" s="15" customFormat="1" ht="18" customHeight="1">
      <c r="A61" s="26">
        <v>4201</v>
      </c>
      <c r="B61" s="192" t="s">
        <v>902</v>
      </c>
      <c r="C61" s="157"/>
      <c r="D61" s="152"/>
      <c r="E61" s="153"/>
      <c r="F61" s="98">
        <v>15</v>
      </c>
      <c r="G61" s="39">
        <v>20</v>
      </c>
      <c r="H61" s="194"/>
    </row>
    <row r="62" spans="1:8" s="15" customFormat="1" ht="18" customHeight="1">
      <c r="A62" s="26">
        <v>4206</v>
      </c>
      <c r="B62" s="192" t="s">
        <v>903</v>
      </c>
      <c r="C62" s="157"/>
      <c r="D62" s="152"/>
      <c r="E62" s="153"/>
      <c r="F62" s="98">
        <v>20</v>
      </c>
      <c r="G62" s="39">
        <v>20</v>
      </c>
      <c r="H62" s="194"/>
    </row>
    <row r="63" spans="1:8" s="15" customFormat="1" ht="18" customHeight="1">
      <c r="A63" s="26">
        <v>4208</v>
      </c>
      <c r="B63" s="192" t="s">
        <v>904</v>
      </c>
      <c r="C63" s="157"/>
      <c r="D63" s="152"/>
      <c r="E63" s="153"/>
      <c r="F63" s="98">
        <v>15</v>
      </c>
      <c r="G63" s="39">
        <v>30</v>
      </c>
      <c r="H63" s="194"/>
    </row>
    <row r="64" spans="1:8" s="15" customFormat="1" ht="18" customHeight="1">
      <c r="A64" s="110">
        <v>4210</v>
      </c>
      <c r="B64" s="169" t="s">
        <v>905</v>
      </c>
      <c r="C64" s="170"/>
      <c r="D64" s="171"/>
      <c r="E64" s="172"/>
      <c r="F64" s="99">
        <v>15</v>
      </c>
      <c r="G64" s="40">
        <v>15</v>
      </c>
      <c r="H64" s="173">
        <f>SUM(F60:G64)/10</f>
        <v>19</v>
      </c>
    </row>
    <row r="65" spans="1:8" s="15" customFormat="1" ht="18" customHeight="1">
      <c r="A65" s="26">
        <v>4212</v>
      </c>
      <c r="B65" s="192" t="s">
        <v>906</v>
      </c>
      <c r="C65" s="157" t="s">
        <v>821</v>
      </c>
      <c r="D65" s="152" t="s">
        <v>866</v>
      </c>
      <c r="E65" s="153" t="s">
        <v>721</v>
      </c>
      <c r="F65" s="98">
        <v>20</v>
      </c>
      <c r="G65" s="39">
        <v>20</v>
      </c>
      <c r="H65" s="194"/>
    </row>
    <row r="66" spans="1:8" s="15" customFormat="1" ht="18" customHeight="1">
      <c r="A66" s="26">
        <v>4214</v>
      </c>
      <c r="B66" s="192" t="s">
        <v>907</v>
      </c>
      <c r="C66" s="157"/>
      <c r="D66" s="152"/>
      <c r="E66" s="153"/>
      <c r="F66" s="98">
        <v>10</v>
      </c>
      <c r="G66" s="39">
        <v>20</v>
      </c>
      <c r="H66" s="194"/>
    </row>
    <row r="67" spans="1:8" s="15" customFormat="1" ht="18" customHeight="1">
      <c r="A67" s="26">
        <v>4216</v>
      </c>
      <c r="B67" s="192" t="s">
        <v>908</v>
      </c>
      <c r="C67" s="157"/>
      <c r="D67" s="152"/>
      <c r="E67" s="153"/>
      <c r="F67" s="98">
        <v>20</v>
      </c>
      <c r="G67" s="39">
        <v>40</v>
      </c>
      <c r="H67" s="194"/>
    </row>
    <row r="68" spans="1:8" s="15" customFormat="1" ht="18" customHeight="1">
      <c r="A68" s="26">
        <v>4221</v>
      </c>
      <c r="B68" s="192" t="s">
        <v>909</v>
      </c>
      <c r="C68" s="157"/>
      <c r="D68" s="152"/>
      <c r="E68" s="153"/>
      <c r="F68" s="98">
        <v>30</v>
      </c>
      <c r="G68" s="39">
        <v>30</v>
      </c>
      <c r="H68" s="194"/>
    </row>
    <row r="69" spans="1:8" s="15" customFormat="1" ht="18" customHeight="1">
      <c r="A69" s="110">
        <v>4223</v>
      </c>
      <c r="B69" s="169" t="s">
        <v>910</v>
      </c>
      <c r="C69" s="170"/>
      <c r="D69" s="171"/>
      <c r="E69" s="172"/>
      <c r="F69" s="99">
        <v>30</v>
      </c>
      <c r="G69" s="40">
        <v>30</v>
      </c>
      <c r="H69" s="173">
        <f>SUM(F65:G69)/10</f>
        <v>25</v>
      </c>
    </row>
    <row r="70" spans="1:8" s="15" customFormat="1" ht="18" customHeight="1">
      <c r="A70" s="26">
        <v>4225</v>
      </c>
      <c r="B70" s="192" t="s">
        <v>911</v>
      </c>
      <c r="C70" s="157" t="s">
        <v>821</v>
      </c>
      <c r="D70" s="152" t="s">
        <v>780</v>
      </c>
      <c r="E70" s="153" t="s">
        <v>733</v>
      </c>
      <c r="F70" s="98">
        <v>15</v>
      </c>
      <c r="G70" s="39">
        <v>15</v>
      </c>
      <c r="H70" s="194"/>
    </row>
    <row r="71" spans="1:8" s="15" customFormat="1" ht="18" customHeight="1">
      <c r="A71" s="26">
        <v>4227</v>
      </c>
      <c r="B71" s="192" t="s">
        <v>912</v>
      </c>
      <c r="C71" s="157"/>
      <c r="D71" s="152"/>
      <c r="E71" s="153"/>
      <c r="F71" s="98">
        <v>5</v>
      </c>
      <c r="G71" s="39">
        <v>10</v>
      </c>
      <c r="H71" s="194"/>
    </row>
    <row r="72" spans="1:8" s="15" customFormat="1" ht="18" customHeight="1">
      <c r="A72" s="26">
        <v>4229</v>
      </c>
      <c r="B72" s="192" t="s">
        <v>913</v>
      </c>
      <c r="C72" s="157"/>
      <c r="D72" s="152"/>
      <c r="E72" s="153"/>
      <c r="F72" s="98">
        <v>15</v>
      </c>
      <c r="G72" s="39">
        <v>15</v>
      </c>
      <c r="H72" s="194"/>
    </row>
    <row r="73" spans="1:8" s="15" customFormat="1" ht="18" customHeight="1">
      <c r="A73" s="26">
        <v>4231</v>
      </c>
      <c r="B73" s="192" t="s">
        <v>914</v>
      </c>
      <c r="C73" s="157"/>
      <c r="D73" s="152"/>
      <c r="E73" s="153"/>
      <c r="F73" s="98">
        <v>5</v>
      </c>
      <c r="G73" s="39">
        <v>10</v>
      </c>
      <c r="H73" s="194"/>
    </row>
    <row r="74" spans="1:8" s="15" customFormat="1" ht="18" customHeight="1">
      <c r="A74" s="110">
        <v>4236</v>
      </c>
      <c r="B74" s="169" t="s">
        <v>915</v>
      </c>
      <c r="C74" s="170"/>
      <c r="D74" s="171"/>
      <c r="E74" s="172"/>
      <c r="F74" s="99">
        <v>10</v>
      </c>
      <c r="G74" s="40">
        <v>15</v>
      </c>
      <c r="H74" s="173">
        <f>SUM(F70:G74)/10</f>
        <v>11.5</v>
      </c>
    </row>
    <row r="75" spans="1:8" s="15" customFormat="1" ht="18" customHeight="1">
      <c r="A75" s="26">
        <v>4238</v>
      </c>
      <c r="B75" s="192" t="s">
        <v>916</v>
      </c>
      <c r="C75" s="157" t="s">
        <v>821</v>
      </c>
      <c r="D75" s="152" t="s">
        <v>780</v>
      </c>
      <c r="E75" s="153" t="s">
        <v>733</v>
      </c>
      <c r="F75" s="98" t="s">
        <v>815</v>
      </c>
      <c r="G75" s="39" t="s">
        <v>815</v>
      </c>
      <c r="H75" s="194"/>
    </row>
    <row r="76" spans="1:8" s="15" customFormat="1" ht="18" customHeight="1">
      <c r="A76" s="26">
        <v>4240</v>
      </c>
      <c r="B76" s="192" t="s">
        <v>917</v>
      </c>
      <c r="C76" s="157"/>
      <c r="D76" s="152"/>
      <c r="E76" s="153"/>
      <c r="F76" s="98">
        <v>10</v>
      </c>
      <c r="G76" s="39">
        <v>10</v>
      </c>
      <c r="H76" s="194"/>
    </row>
    <row r="77" spans="1:8" s="15" customFormat="1" ht="18" customHeight="1">
      <c r="A77" s="26">
        <v>4242</v>
      </c>
      <c r="B77" s="192" t="s">
        <v>918</v>
      </c>
      <c r="C77" s="157"/>
      <c r="D77" s="152"/>
      <c r="E77" s="153"/>
      <c r="F77" s="98">
        <v>3</v>
      </c>
      <c r="G77" s="39">
        <v>10</v>
      </c>
      <c r="H77" s="194"/>
    </row>
    <row r="78" spans="1:8" s="15" customFormat="1" ht="18" customHeight="1">
      <c r="A78" s="26">
        <v>4244</v>
      </c>
      <c r="B78" s="192" t="s">
        <v>919</v>
      </c>
      <c r="C78" s="157"/>
      <c r="D78" s="152"/>
      <c r="E78" s="153"/>
      <c r="F78" s="98">
        <v>10</v>
      </c>
      <c r="G78" s="39">
        <v>15</v>
      </c>
      <c r="H78" s="194"/>
    </row>
    <row r="79" spans="1:8" s="15" customFormat="1" ht="18" customHeight="1">
      <c r="A79" s="110">
        <v>4246</v>
      </c>
      <c r="B79" s="169" t="s">
        <v>920</v>
      </c>
      <c r="C79" s="170"/>
      <c r="D79" s="171"/>
      <c r="E79" s="172"/>
      <c r="F79" s="99">
        <v>10</v>
      </c>
      <c r="G79" s="40">
        <v>15</v>
      </c>
      <c r="H79" s="173">
        <f>SUM(F76:G79)/8</f>
        <v>10.375</v>
      </c>
    </row>
    <row r="80" spans="1:8" s="15" customFormat="1" ht="18" customHeight="1">
      <c r="A80" s="26">
        <v>4251</v>
      </c>
      <c r="B80" s="192" t="s">
        <v>921</v>
      </c>
      <c r="C80" s="157" t="s">
        <v>821</v>
      </c>
      <c r="D80" s="152" t="s">
        <v>780</v>
      </c>
      <c r="E80" s="153" t="s">
        <v>733</v>
      </c>
      <c r="F80" s="98">
        <v>15</v>
      </c>
      <c r="G80" s="39">
        <v>20</v>
      </c>
      <c r="H80" s="194"/>
    </row>
    <row r="81" spans="1:8" s="15" customFormat="1" ht="18" customHeight="1">
      <c r="A81" s="26">
        <v>4253</v>
      </c>
      <c r="B81" s="192" t="s">
        <v>922</v>
      </c>
      <c r="C81" s="157"/>
      <c r="D81" s="152"/>
      <c r="E81" s="153"/>
      <c r="F81" s="98" t="s">
        <v>815</v>
      </c>
      <c r="G81" s="39" t="s">
        <v>815</v>
      </c>
      <c r="H81" s="194"/>
    </row>
    <row r="82" spans="1:8" s="15" customFormat="1" ht="18" customHeight="1">
      <c r="A82" s="26">
        <v>4255</v>
      </c>
      <c r="B82" s="192" t="s">
        <v>923</v>
      </c>
      <c r="C82" s="157"/>
      <c r="D82" s="152"/>
      <c r="E82" s="153"/>
      <c r="F82" s="98">
        <v>10</v>
      </c>
      <c r="G82" s="39">
        <v>15</v>
      </c>
      <c r="H82" s="194"/>
    </row>
    <row r="83" spans="1:8" s="15" customFormat="1" ht="18" customHeight="1">
      <c r="A83" s="26">
        <v>4257</v>
      </c>
      <c r="B83" s="192" t="s">
        <v>924</v>
      </c>
      <c r="C83" s="157"/>
      <c r="D83" s="152"/>
      <c r="E83" s="153"/>
      <c r="F83" s="98" t="s">
        <v>815</v>
      </c>
      <c r="G83" s="39" t="s">
        <v>815</v>
      </c>
      <c r="H83" s="194"/>
    </row>
    <row r="84" spans="1:8" s="15" customFormat="1" ht="18" customHeight="1">
      <c r="A84" s="110">
        <v>4259</v>
      </c>
      <c r="B84" s="169" t="s">
        <v>925</v>
      </c>
      <c r="C84" s="170"/>
      <c r="D84" s="171"/>
      <c r="E84" s="172"/>
      <c r="F84" s="99">
        <v>3</v>
      </c>
      <c r="G84" s="40">
        <v>10</v>
      </c>
      <c r="H84" s="173">
        <f>SUM(F80:G84)/6</f>
        <v>12.166666666666666</v>
      </c>
    </row>
    <row r="85" spans="1:8" s="15" customFormat="1" ht="18" customHeight="1">
      <c r="A85" s="26">
        <v>4261</v>
      </c>
      <c r="B85" s="192" t="s">
        <v>926</v>
      </c>
      <c r="C85" s="157" t="s">
        <v>821</v>
      </c>
      <c r="D85" s="152" t="s">
        <v>866</v>
      </c>
      <c r="E85" s="153" t="s">
        <v>780</v>
      </c>
      <c r="F85" s="98">
        <v>5</v>
      </c>
      <c r="G85" s="39">
        <v>5</v>
      </c>
      <c r="H85" s="194"/>
    </row>
    <row r="86" spans="1:8" s="15" customFormat="1" ht="18" customHeight="1">
      <c r="A86" s="26">
        <v>4266</v>
      </c>
      <c r="B86" s="192" t="s">
        <v>927</v>
      </c>
      <c r="C86" s="157"/>
      <c r="D86" s="152"/>
      <c r="E86" s="153"/>
      <c r="F86" s="98">
        <v>5</v>
      </c>
      <c r="G86" s="39">
        <v>5</v>
      </c>
      <c r="H86" s="194"/>
    </row>
    <row r="87" spans="1:8" s="15" customFormat="1" ht="18" customHeight="1">
      <c r="A87" s="26">
        <v>4268</v>
      </c>
      <c r="B87" s="192" t="s">
        <v>928</v>
      </c>
      <c r="C87" s="157"/>
      <c r="D87" s="152"/>
      <c r="E87" s="153"/>
      <c r="F87" s="98">
        <v>5</v>
      </c>
      <c r="G87" s="39">
        <v>10</v>
      </c>
      <c r="H87" s="194"/>
    </row>
    <row r="88" spans="1:8" s="15" customFormat="1" ht="18" customHeight="1">
      <c r="A88" s="26">
        <v>4270</v>
      </c>
      <c r="B88" s="192" t="s">
        <v>929</v>
      </c>
      <c r="C88" s="157"/>
      <c r="D88" s="152"/>
      <c r="E88" s="153"/>
      <c r="F88" s="98">
        <v>3</v>
      </c>
      <c r="G88" s="39">
        <v>5</v>
      </c>
      <c r="H88" s="194"/>
    </row>
    <row r="89" spans="1:8" s="15" customFormat="1" ht="18" customHeight="1">
      <c r="A89" s="110">
        <v>4271</v>
      </c>
      <c r="B89" s="169" t="s">
        <v>930</v>
      </c>
      <c r="C89" s="170"/>
      <c r="D89" s="171"/>
      <c r="E89" s="172"/>
      <c r="F89" s="99">
        <v>5</v>
      </c>
      <c r="G89" s="40">
        <v>10</v>
      </c>
      <c r="H89" s="173">
        <f>SUM(F85:G89)/10</f>
        <v>5.8</v>
      </c>
    </row>
    <row r="90" spans="1:8" s="15" customFormat="1" ht="18" customHeight="1">
      <c r="A90" s="26">
        <v>4273</v>
      </c>
      <c r="B90" s="192" t="s">
        <v>931</v>
      </c>
      <c r="C90" s="157" t="s">
        <v>932</v>
      </c>
      <c r="D90" s="152" t="s">
        <v>780</v>
      </c>
      <c r="E90" s="153" t="s">
        <v>721</v>
      </c>
      <c r="F90" s="98">
        <v>5</v>
      </c>
      <c r="G90" s="39">
        <v>5</v>
      </c>
      <c r="H90" s="194"/>
    </row>
    <row r="91" spans="1:8" s="15" customFormat="1" ht="18" customHeight="1">
      <c r="A91" s="26">
        <v>4275</v>
      </c>
      <c r="B91" s="192" t="s">
        <v>933</v>
      </c>
      <c r="C91" s="157"/>
      <c r="D91" s="152"/>
      <c r="E91" s="153"/>
      <c r="F91" s="98">
        <v>15</v>
      </c>
      <c r="G91" s="39">
        <v>15</v>
      </c>
      <c r="H91" s="194"/>
    </row>
    <row r="92" spans="1:8" s="15" customFormat="1" ht="18" customHeight="1">
      <c r="A92" s="26">
        <v>4280</v>
      </c>
      <c r="B92" s="192" t="s">
        <v>934</v>
      </c>
      <c r="C92" s="157"/>
      <c r="D92" s="152"/>
      <c r="E92" s="153"/>
      <c r="F92" s="98">
        <v>5</v>
      </c>
      <c r="G92" s="39">
        <v>5</v>
      </c>
      <c r="H92" s="194"/>
    </row>
    <row r="93" spans="1:8" s="15" customFormat="1" ht="18" customHeight="1">
      <c r="A93" s="26">
        <v>4282</v>
      </c>
      <c r="B93" s="192" t="s">
        <v>935</v>
      </c>
      <c r="C93" s="157"/>
      <c r="D93" s="152"/>
      <c r="E93" s="153"/>
      <c r="F93" s="98">
        <v>15</v>
      </c>
      <c r="G93" s="39">
        <v>20</v>
      </c>
      <c r="H93" s="194"/>
    </row>
    <row r="94" spans="1:8" s="15" customFormat="1" ht="18" customHeight="1">
      <c r="A94" s="110">
        <v>4284</v>
      </c>
      <c r="B94" s="169" t="s">
        <v>936</v>
      </c>
      <c r="C94" s="170"/>
      <c r="D94" s="171"/>
      <c r="E94" s="172"/>
      <c r="F94" s="99">
        <v>10</v>
      </c>
      <c r="G94" s="40">
        <v>15</v>
      </c>
      <c r="H94" s="173">
        <f>SUM(F90:G94)/10</f>
        <v>11</v>
      </c>
    </row>
    <row r="95" spans="1:8" s="15" customFormat="1" ht="18" customHeight="1">
      <c r="A95" s="26">
        <v>4286</v>
      </c>
      <c r="B95" s="192" t="s">
        <v>937</v>
      </c>
      <c r="C95" s="157" t="s">
        <v>853</v>
      </c>
      <c r="D95" s="152" t="s">
        <v>866</v>
      </c>
      <c r="E95" s="153" t="s">
        <v>733</v>
      </c>
      <c r="F95" s="98">
        <v>3</v>
      </c>
      <c r="G95" s="39">
        <v>15</v>
      </c>
      <c r="H95" s="194"/>
    </row>
    <row r="96" spans="1:8" s="15" customFormat="1" ht="18" customHeight="1">
      <c r="A96" s="26">
        <v>4288</v>
      </c>
      <c r="B96" s="192" t="s">
        <v>938</v>
      </c>
      <c r="C96" s="157"/>
      <c r="D96" s="152"/>
      <c r="E96" s="153"/>
      <c r="F96" s="98" t="s">
        <v>815</v>
      </c>
      <c r="G96" s="39" t="s">
        <v>815</v>
      </c>
      <c r="H96" s="194"/>
    </row>
    <row r="97" spans="1:8" s="15" customFormat="1" ht="18" customHeight="1">
      <c r="A97" s="26">
        <v>4290</v>
      </c>
      <c r="B97" s="192" t="s">
        <v>939</v>
      </c>
      <c r="C97" s="157"/>
      <c r="D97" s="152"/>
      <c r="E97" s="153"/>
      <c r="F97" s="98">
        <v>30</v>
      </c>
      <c r="G97" s="39">
        <v>30</v>
      </c>
      <c r="H97" s="194"/>
    </row>
    <row r="98" spans="1:8" s="15" customFormat="1" ht="18" customHeight="1">
      <c r="A98" s="26">
        <v>4295</v>
      </c>
      <c r="B98" s="192" t="s">
        <v>940</v>
      </c>
      <c r="C98" s="157"/>
      <c r="D98" s="152"/>
      <c r="E98" s="153"/>
      <c r="F98" s="98">
        <v>10</v>
      </c>
      <c r="G98" s="39">
        <v>20</v>
      </c>
      <c r="H98" s="194"/>
    </row>
    <row r="99" spans="1:8" s="15" customFormat="1" ht="18" customHeight="1">
      <c r="A99" s="110">
        <v>4297</v>
      </c>
      <c r="B99" s="169" t="s">
        <v>941</v>
      </c>
      <c r="C99" s="170"/>
      <c r="D99" s="171"/>
      <c r="E99" s="172"/>
      <c r="F99" s="99">
        <v>20</v>
      </c>
      <c r="G99" s="40">
        <v>20</v>
      </c>
      <c r="H99" s="173">
        <f>SUM(F95:G99)/8</f>
        <v>18.5</v>
      </c>
    </row>
    <row r="100" spans="1:8" s="15" customFormat="1" ht="18" customHeight="1">
      <c r="A100" s="26">
        <v>4299</v>
      </c>
      <c r="B100" s="192" t="s">
        <v>942</v>
      </c>
      <c r="C100" s="157" t="s">
        <v>943</v>
      </c>
      <c r="D100" s="152" t="s">
        <v>866</v>
      </c>
      <c r="E100" s="153" t="s">
        <v>780</v>
      </c>
      <c r="F100" s="98" t="s">
        <v>815</v>
      </c>
      <c r="G100" s="39" t="s">
        <v>815</v>
      </c>
      <c r="H100" s="194"/>
    </row>
    <row r="101" spans="1:8" s="15" customFormat="1" ht="18" customHeight="1">
      <c r="A101" s="26">
        <v>4301</v>
      </c>
      <c r="B101" s="192" t="s">
        <v>944</v>
      </c>
      <c r="C101" s="157"/>
      <c r="D101" s="152"/>
      <c r="E101" s="153"/>
      <c r="F101" s="98">
        <v>5</v>
      </c>
      <c r="G101" s="39">
        <v>10</v>
      </c>
      <c r="H101" s="194"/>
    </row>
    <row r="102" spans="1:8" s="15" customFormat="1" ht="18" customHeight="1">
      <c r="A102" s="26">
        <v>4303</v>
      </c>
      <c r="B102" s="192" t="s">
        <v>945</v>
      </c>
      <c r="C102" s="157"/>
      <c r="D102" s="152"/>
      <c r="E102" s="153"/>
      <c r="F102" s="98" t="s">
        <v>815</v>
      </c>
      <c r="G102" s="39" t="s">
        <v>815</v>
      </c>
      <c r="H102" s="194"/>
    </row>
    <row r="103" spans="1:8" s="15" customFormat="1" ht="18" customHeight="1">
      <c r="A103" s="26">
        <v>4305</v>
      </c>
      <c r="B103" s="192" t="s">
        <v>946</v>
      </c>
      <c r="C103" s="157"/>
      <c r="D103" s="152"/>
      <c r="E103" s="153"/>
      <c r="F103" s="98">
        <v>3</v>
      </c>
      <c r="G103" s="39">
        <v>10</v>
      </c>
      <c r="H103" s="194"/>
    </row>
    <row r="104" spans="1:8" s="15" customFormat="1" ht="18" customHeight="1">
      <c r="A104" s="110">
        <v>4310</v>
      </c>
      <c r="B104" s="169" t="s">
        <v>947</v>
      </c>
      <c r="C104" s="170"/>
      <c r="D104" s="171"/>
      <c r="E104" s="172"/>
      <c r="F104" s="99">
        <v>2</v>
      </c>
      <c r="G104" s="40">
        <v>5</v>
      </c>
      <c r="H104" s="173">
        <f>SUM(F101:G104)/6</f>
        <v>5.833333333333333</v>
      </c>
    </row>
    <row r="105" spans="1:8" s="15" customFormat="1" ht="18" customHeight="1">
      <c r="A105" s="26">
        <v>4312</v>
      </c>
      <c r="B105" s="192" t="s">
        <v>948</v>
      </c>
      <c r="C105" s="157" t="s">
        <v>949</v>
      </c>
      <c r="D105" s="152" t="s">
        <v>721</v>
      </c>
      <c r="E105" s="153" t="s">
        <v>722</v>
      </c>
      <c r="F105" s="98" t="s">
        <v>815</v>
      </c>
      <c r="G105" s="39" t="s">
        <v>815</v>
      </c>
      <c r="H105" s="194"/>
    </row>
    <row r="106" spans="1:8" s="15" customFormat="1" ht="18" customHeight="1">
      <c r="A106" s="26">
        <v>4314</v>
      </c>
      <c r="B106" s="192" t="s">
        <v>950</v>
      </c>
      <c r="C106" s="157"/>
      <c r="D106" s="152"/>
      <c r="E106" s="153"/>
      <c r="F106" s="98">
        <v>20</v>
      </c>
      <c r="G106" s="39">
        <v>40</v>
      </c>
      <c r="H106" s="194"/>
    </row>
    <row r="107" spans="1:8" s="15" customFormat="1" ht="18" customHeight="1">
      <c r="A107" s="26">
        <v>4316</v>
      </c>
      <c r="B107" s="192" t="s">
        <v>951</v>
      </c>
      <c r="C107" s="157"/>
      <c r="D107" s="152"/>
      <c r="E107" s="153"/>
      <c r="F107" s="98" t="s">
        <v>815</v>
      </c>
      <c r="G107" s="39" t="s">
        <v>815</v>
      </c>
      <c r="H107" s="194"/>
    </row>
    <row r="108" spans="1:8" s="15" customFormat="1" ht="18" customHeight="1">
      <c r="A108" s="26">
        <v>4318</v>
      </c>
      <c r="B108" s="192" t="s">
        <v>952</v>
      </c>
      <c r="C108" s="157"/>
      <c r="D108" s="152"/>
      <c r="E108" s="153"/>
      <c r="F108" s="98">
        <v>5</v>
      </c>
      <c r="G108" s="39">
        <v>15</v>
      </c>
      <c r="H108" s="194"/>
    </row>
    <row r="109" spans="1:8" s="15" customFormat="1" ht="18" customHeight="1">
      <c r="A109" s="110">
        <v>4320</v>
      </c>
      <c r="B109" s="169" t="s">
        <v>953</v>
      </c>
      <c r="C109" s="170"/>
      <c r="D109" s="171"/>
      <c r="E109" s="172"/>
      <c r="F109" s="99" t="s">
        <v>815</v>
      </c>
      <c r="G109" s="40" t="s">
        <v>815</v>
      </c>
      <c r="H109" s="173">
        <f>SUM(F106:G108)/4</f>
        <v>20</v>
      </c>
    </row>
    <row r="110" spans="1:8" s="15" customFormat="1" ht="18" customHeight="1">
      <c r="A110" s="26">
        <v>4325</v>
      </c>
      <c r="B110" s="192" t="s">
        <v>954</v>
      </c>
      <c r="C110" s="157" t="s">
        <v>943</v>
      </c>
      <c r="D110" s="152" t="s">
        <v>721</v>
      </c>
      <c r="E110" s="153" t="s">
        <v>753</v>
      </c>
      <c r="F110" s="98">
        <v>70</v>
      </c>
      <c r="G110" s="39">
        <v>70</v>
      </c>
      <c r="H110" s="194"/>
    </row>
    <row r="111" spans="1:8" s="15" customFormat="1" ht="18" customHeight="1">
      <c r="A111" s="26">
        <v>4327</v>
      </c>
      <c r="B111" s="192" t="s">
        <v>955</v>
      </c>
      <c r="C111" s="157"/>
      <c r="D111" s="152"/>
      <c r="E111" s="153"/>
      <c r="F111" s="98">
        <v>70</v>
      </c>
      <c r="G111" s="39">
        <v>70</v>
      </c>
      <c r="H111" s="194"/>
    </row>
    <row r="112" spans="1:8" s="15" customFormat="1" ht="18" customHeight="1">
      <c r="A112" s="26">
        <v>4329</v>
      </c>
      <c r="B112" s="192" t="s">
        <v>956</v>
      </c>
      <c r="C112" s="157"/>
      <c r="D112" s="152"/>
      <c r="E112" s="153"/>
      <c r="F112" s="98">
        <v>70</v>
      </c>
      <c r="G112" s="39">
        <v>70</v>
      </c>
      <c r="H112" s="194"/>
    </row>
    <row r="113" spans="1:8" s="15" customFormat="1" ht="18" customHeight="1">
      <c r="A113" s="26">
        <v>4331</v>
      </c>
      <c r="B113" s="192" t="s">
        <v>957</v>
      </c>
      <c r="C113" s="157"/>
      <c r="D113" s="152"/>
      <c r="E113" s="153"/>
      <c r="F113" s="98">
        <v>70</v>
      </c>
      <c r="G113" s="39">
        <v>70</v>
      </c>
      <c r="H113" s="194"/>
    </row>
    <row r="114" spans="1:8" s="15" customFormat="1" ht="18" customHeight="1">
      <c r="A114" s="110">
        <v>4333</v>
      </c>
      <c r="B114" s="169" t="s">
        <v>958</v>
      </c>
      <c r="C114" s="170"/>
      <c r="D114" s="171"/>
      <c r="E114" s="172"/>
      <c r="F114" s="99">
        <v>70</v>
      </c>
      <c r="G114" s="40">
        <v>70</v>
      </c>
      <c r="H114" s="173">
        <v>70</v>
      </c>
    </row>
    <row r="115" spans="1:8" s="15" customFormat="1" ht="18" customHeight="1">
      <c r="A115" s="26">
        <v>4335</v>
      </c>
      <c r="B115" s="192" t="s">
        <v>959</v>
      </c>
      <c r="C115" s="157" t="s">
        <v>960</v>
      </c>
      <c r="D115" s="152" t="s">
        <v>721</v>
      </c>
      <c r="E115" s="153" t="s">
        <v>753</v>
      </c>
      <c r="F115" s="98" t="s">
        <v>815</v>
      </c>
      <c r="G115" s="39" t="s">
        <v>815</v>
      </c>
      <c r="H115" s="194"/>
    </row>
    <row r="116" spans="1:8" s="15" customFormat="1" ht="18" customHeight="1">
      <c r="A116" s="26">
        <v>4340</v>
      </c>
      <c r="B116" s="192" t="s">
        <v>961</v>
      </c>
      <c r="C116" s="157"/>
      <c r="D116" s="152"/>
      <c r="E116" s="153"/>
      <c r="F116" s="98" t="s">
        <v>815</v>
      </c>
      <c r="G116" s="39" t="s">
        <v>815</v>
      </c>
      <c r="H116" s="194"/>
    </row>
    <row r="117" spans="1:8" s="15" customFormat="1" ht="18" customHeight="1">
      <c r="A117" s="26">
        <v>4342</v>
      </c>
      <c r="B117" s="192" t="s">
        <v>962</v>
      </c>
      <c r="C117" s="157"/>
      <c r="D117" s="152"/>
      <c r="E117" s="153"/>
      <c r="F117" s="98" t="s">
        <v>815</v>
      </c>
      <c r="G117" s="39" t="s">
        <v>815</v>
      </c>
      <c r="H117" s="194"/>
    </row>
    <row r="118" spans="1:8" s="15" customFormat="1" ht="18" customHeight="1">
      <c r="A118" s="26">
        <v>4344</v>
      </c>
      <c r="B118" s="192" t="s">
        <v>963</v>
      </c>
      <c r="C118" s="157"/>
      <c r="D118" s="152"/>
      <c r="E118" s="153"/>
      <c r="F118" s="98" t="s">
        <v>815</v>
      </c>
      <c r="G118" s="39" t="s">
        <v>815</v>
      </c>
      <c r="H118" s="194"/>
    </row>
    <row r="119" spans="1:8" s="15" customFormat="1" ht="18" customHeight="1">
      <c r="A119" s="110">
        <v>4346</v>
      </c>
      <c r="B119" s="169" t="s">
        <v>964</v>
      </c>
      <c r="C119" s="170"/>
      <c r="D119" s="171"/>
      <c r="E119" s="172"/>
      <c r="F119" s="99">
        <v>70</v>
      </c>
      <c r="G119" s="40">
        <v>70</v>
      </c>
      <c r="H119" s="173">
        <v>70</v>
      </c>
    </row>
    <row r="120" spans="1:8" s="15" customFormat="1" ht="18" customHeight="1">
      <c r="A120" s="26">
        <v>4348</v>
      </c>
      <c r="B120" s="192" t="s">
        <v>965</v>
      </c>
      <c r="C120" s="157" t="s">
        <v>848</v>
      </c>
      <c r="D120" s="152" t="s">
        <v>780</v>
      </c>
      <c r="E120" s="153" t="s">
        <v>733</v>
      </c>
      <c r="F120" s="98">
        <v>10</v>
      </c>
      <c r="G120" s="39">
        <v>20</v>
      </c>
      <c r="H120" s="194"/>
    </row>
    <row r="121" spans="1:8" s="15" customFormat="1" ht="18" customHeight="1">
      <c r="A121" s="26">
        <v>4350</v>
      </c>
      <c r="B121" s="192" t="s">
        <v>966</v>
      </c>
      <c r="C121" s="157"/>
      <c r="D121" s="152"/>
      <c r="E121" s="153"/>
      <c r="F121" s="98" t="s">
        <v>815</v>
      </c>
      <c r="G121" s="39" t="s">
        <v>815</v>
      </c>
      <c r="H121" s="194"/>
    </row>
    <row r="122" spans="1:8" s="15" customFormat="1" ht="18" customHeight="1">
      <c r="A122" s="26">
        <v>4355</v>
      </c>
      <c r="B122" s="192" t="s">
        <v>967</v>
      </c>
      <c r="C122" s="157"/>
      <c r="D122" s="152"/>
      <c r="E122" s="153"/>
      <c r="F122" s="98">
        <v>10</v>
      </c>
      <c r="G122" s="39">
        <v>15</v>
      </c>
      <c r="H122" s="194"/>
    </row>
    <row r="123" spans="1:8" s="15" customFormat="1" ht="18" customHeight="1">
      <c r="A123" s="26">
        <v>4357</v>
      </c>
      <c r="B123" s="192" t="s">
        <v>968</v>
      </c>
      <c r="C123" s="157"/>
      <c r="D123" s="152"/>
      <c r="E123" s="153"/>
      <c r="F123" s="98">
        <v>10</v>
      </c>
      <c r="G123" s="39">
        <v>10</v>
      </c>
      <c r="H123" s="194"/>
    </row>
    <row r="124" spans="1:8" s="15" customFormat="1" ht="18" customHeight="1">
      <c r="A124" s="110">
        <v>4359</v>
      </c>
      <c r="B124" s="169" t="s">
        <v>969</v>
      </c>
      <c r="C124" s="170"/>
      <c r="D124" s="171"/>
      <c r="E124" s="172"/>
      <c r="F124" s="99">
        <v>10</v>
      </c>
      <c r="G124" s="40">
        <v>10</v>
      </c>
      <c r="H124" s="173">
        <f>SUM(F120:G124)/8</f>
        <v>11.875</v>
      </c>
    </row>
    <row r="125" spans="1:8" s="15" customFormat="1" ht="18" customHeight="1">
      <c r="A125" s="26">
        <v>4361</v>
      </c>
      <c r="B125" s="192" t="s">
        <v>970</v>
      </c>
      <c r="C125" s="157" t="s">
        <v>971</v>
      </c>
      <c r="D125" s="152" t="s">
        <v>780</v>
      </c>
      <c r="E125" s="153" t="s">
        <v>721</v>
      </c>
      <c r="F125" s="98">
        <v>5</v>
      </c>
      <c r="G125" s="39">
        <v>10</v>
      </c>
      <c r="H125" s="194"/>
    </row>
    <row r="126" spans="1:8" s="15" customFormat="1" ht="18" customHeight="1">
      <c r="A126" s="26">
        <v>4363</v>
      </c>
      <c r="B126" s="192" t="s">
        <v>972</v>
      </c>
      <c r="C126" s="157"/>
      <c r="D126" s="152"/>
      <c r="E126" s="153"/>
      <c r="F126" s="98">
        <v>5</v>
      </c>
      <c r="G126" s="39">
        <v>10</v>
      </c>
      <c r="H126" s="194"/>
    </row>
    <row r="127" spans="1:8" s="15" customFormat="1" ht="18" customHeight="1">
      <c r="A127" s="26">
        <v>4365</v>
      </c>
      <c r="B127" s="192" t="s">
        <v>973</v>
      </c>
      <c r="C127" s="157"/>
      <c r="D127" s="152"/>
      <c r="E127" s="153"/>
      <c r="F127" s="98">
        <v>5</v>
      </c>
      <c r="G127" s="39">
        <v>20</v>
      </c>
      <c r="H127" s="194"/>
    </row>
    <row r="128" spans="1:8" s="15" customFormat="1" ht="18" customHeight="1">
      <c r="A128" s="26">
        <v>4370</v>
      </c>
      <c r="B128" s="192" t="s">
        <v>974</v>
      </c>
      <c r="C128" s="157"/>
      <c r="D128" s="152"/>
      <c r="E128" s="153"/>
      <c r="F128" s="98">
        <v>5</v>
      </c>
      <c r="G128" s="39">
        <v>5</v>
      </c>
      <c r="H128" s="194"/>
    </row>
    <row r="129" spans="1:8" s="15" customFormat="1" ht="18" customHeight="1">
      <c r="A129" s="110">
        <v>4372</v>
      </c>
      <c r="B129" s="169" t="s">
        <v>975</v>
      </c>
      <c r="C129" s="170"/>
      <c r="D129" s="171"/>
      <c r="E129" s="172"/>
      <c r="F129" s="99">
        <v>10</v>
      </c>
      <c r="G129" s="40">
        <v>15</v>
      </c>
      <c r="H129" s="173">
        <f>SUM(F125:G129)/10</f>
        <v>9</v>
      </c>
    </row>
    <row r="130" spans="1:8" s="15" customFormat="1" ht="18" customHeight="1">
      <c r="A130" s="26">
        <v>4374</v>
      </c>
      <c r="B130" s="192" t="s">
        <v>976</v>
      </c>
      <c r="C130" s="157" t="s">
        <v>826</v>
      </c>
      <c r="D130" s="152" t="s">
        <v>733</v>
      </c>
      <c r="E130" s="153" t="s">
        <v>722</v>
      </c>
      <c r="F130" s="98" t="s">
        <v>815</v>
      </c>
      <c r="G130" s="39" t="s">
        <v>815</v>
      </c>
      <c r="H130" s="194"/>
    </row>
    <row r="131" spans="1:8" s="15" customFormat="1" ht="18" customHeight="1">
      <c r="A131" s="26">
        <v>4376</v>
      </c>
      <c r="B131" s="192" t="s">
        <v>977</v>
      </c>
      <c r="C131" s="157"/>
      <c r="D131" s="152"/>
      <c r="E131" s="153"/>
      <c r="F131" s="98" t="s">
        <v>815</v>
      </c>
      <c r="G131" s="39" t="s">
        <v>815</v>
      </c>
      <c r="H131" s="194"/>
    </row>
    <row r="132" spans="1:8" s="15" customFormat="1" ht="18" customHeight="1">
      <c r="A132" s="26">
        <v>4378</v>
      </c>
      <c r="B132" s="192" t="s">
        <v>978</v>
      </c>
      <c r="C132" s="157"/>
      <c r="D132" s="152"/>
      <c r="E132" s="153"/>
      <c r="F132" s="98" t="s">
        <v>815</v>
      </c>
      <c r="G132" s="39" t="s">
        <v>815</v>
      </c>
      <c r="H132" s="194"/>
    </row>
    <row r="133" spans="1:8" s="15" customFormat="1" ht="18" customHeight="1">
      <c r="A133" s="26">
        <v>4380</v>
      </c>
      <c r="B133" s="192" t="s">
        <v>979</v>
      </c>
      <c r="C133" s="157"/>
      <c r="D133" s="152"/>
      <c r="E133" s="153"/>
      <c r="F133" s="98">
        <v>20</v>
      </c>
      <c r="G133" s="39">
        <v>30</v>
      </c>
      <c r="H133" s="194"/>
    </row>
    <row r="134" spans="1:8" s="15" customFormat="1" ht="18" customHeight="1">
      <c r="A134" s="110">
        <v>4384</v>
      </c>
      <c r="B134" s="169" t="s">
        <v>980</v>
      </c>
      <c r="C134" s="170"/>
      <c r="D134" s="171"/>
      <c r="E134" s="172"/>
      <c r="F134" s="99">
        <v>50</v>
      </c>
      <c r="G134" s="40">
        <v>50</v>
      </c>
      <c r="H134" s="173">
        <f>SUM(F133:G134)/4</f>
        <v>37.5</v>
      </c>
    </row>
    <row r="135" spans="1:8" s="15" customFormat="1" ht="18" customHeight="1">
      <c r="A135" s="26">
        <v>4388</v>
      </c>
      <c r="B135" s="192" t="s">
        <v>981</v>
      </c>
      <c r="C135" s="157" t="s">
        <v>982</v>
      </c>
      <c r="D135" s="152" t="s">
        <v>866</v>
      </c>
      <c r="E135" s="153" t="s">
        <v>866</v>
      </c>
      <c r="F135" s="98">
        <v>3</v>
      </c>
      <c r="G135" s="39">
        <v>5</v>
      </c>
      <c r="H135" s="194"/>
    </row>
    <row r="136" spans="1:8" s="15" customFormat="1" ht="18" customHeight="1">
      <c r="A136" s="26">
        <v>4389</v>
      </c>
      <c r="B136" s="192" t="s">
        <v>983</v>
      </c>
      <c r="C136" s="157"/>
      <c r="D136" s="152"/>
      <c r="E136" s="153"/>
      <c r="F136" s="98">
        <v>3</v>
      </c>
      <c r="G136" s="39">
        <v>5</v>
      </c>
      <c r="H136" s="194"/>
    </row>
    <row r="137" spans="1:8" s="15" customFormat="1" ht="18" customHeight="1">
      <c r="A137" s="26">
        <v>4391</v>
      </c>
      <c r="B137" s="192" t="s">
        <v>984</v>
      </c>
      <c r="C137" s="157"/>
      <c r="D137" s="152"/>
      <c r="E137" s="153"/>
      <c r="F137" s="98">
        <v>3</v>
      </c>
      <c r="G137" s="39">
        <v>3</v>
      </c>
      <c r="H137" s="194"/>
    </row>
    <row r="138" spans="1:8" s="15" customFormat="1" ht="18" customHeight="1">
      <c r="A138" s="26">
        <v>4393</v>
      </c>
      <c r="B138" s="192" t="s">
        <v>985</v>
      </c>
      <c r="C138" s="157"/>
      <c r="D138" s="152"/>
      <c r="E138" s="153"/>
      <c r="F138" s="98">
        <v>3</v>
      </c>
      <c r="G138" s="39">
        <v>5</v>
      </c>
      <c r="H138" s="194"/>
    </row>
    <row r="139" spans="1:8" s="15" customFormat="1" ht="18" customHeight="1" thickBot="1">
      <c r="A139" s="27">
        <v>4397</v>
      </c>
      <c r="B139" s="168" t="s">
        <v>986</v>
      </c>
      <c r="C139" s="159"/>
      <c r="D139" s="160"/>
      <c r="E139" s="161"/>
      <c r="F139" s="100">
        <v>3</v>
      </c>
      <c r="G139" s="41">
        <v>5</v>
      </c>
      <c r="H139" s="162">
        <f>SUM(F135:G139)/10</f>
        <v>3.8</v>
      </c>
    </row>
    <row r="140" spans="1:17" s="145" customFormat="1" ht="12.75">
      <c r="A140" s="195"/>
      <c r="B140" s="196"/>
      <c r="C140" s="197"/>
      <c r="D140" s="198"/>
      <c r="E140" s="199"/>
      <c r="F140" s="195"/>
      <c r="G140" s="195"/>
      <c r="H140" s="200"/>
      <c r="J140" s="15"/>
      <c r="K140" s="15"/>
      <c r="L140" s="15"/>
      <c r="M140" s="15"/>
      <c r="N140" s="15"/>
      <c r="O140" s="15"/>
      <c r="P140" s="15"/>
      <c r="Q140" s="15"/>
    </row>
    <row r="141" spans="10:17" ht="12.75">
      <c r="J141" s="145"/>
      <c r="K141" s="145"/>
      <c r="L141" s="145"/>
      <c r="M141" s="145"/>
      <c r="N141" s="145"/>
      <c r="O141" s="145"/>
      <c r="P141" s="145"/>
      <c r="Q141" s="145"/>
    </row>
  </sheetData>
  <mergeCells count="8">
    <mergeCell ref="A1:H1"/>
    <mergeCell ref="A2:A4"/>
    <mergeCell ref="B2:B4"/>
    <mergeCell ref="C2:C4"/>
    <mergeCell ref="D2:H2"/>
    <mergeCell ref="D3:E3"/>
    <mergeCell ref="F3:G3"/>
    <mergeCell ref="H3:H4"/>
  </mergeCells>
  <printOptions gridLines="1" horizontalCentered="1"/>
  <pageMargins left="0" right="0" top="0.3937007874015748" bottom="0.5905511811023623" header="0.5118110236220472" footer="0.31496062992125984"/>
  <pageSetup horizontalDpi="600" verticalDpi="600" orientation="portrait" paperSize="9" r:id="rId1"/>
  <headerFooter alignWithMargins="0">
    <oddFooter>&amp;RTabelle 12</oddFooter>
  </headerFooter>
  <rowBreaks count="3" manualBreakCount="3">
    <brk id="40" max="255" man="1"/>
    <brk id="79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Aschersleben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 Hoppe</dc:creator>
  <cp:keywords/>
  <dc:description/>
  <cp:lastModifiedBy>zyklop</cp:lastModifiedBy>
  <cp:lastPrinted>2006-03-30T12:48:01Z</cp:lastPrinted>
  <dcterms:created xsi:type="dcterms:W3CDTF">2003-11-21T11:59:11Z</dcterms:created>
  <dcterms:modified xsi:type="dcterms:W3CDTF">2006-03-30T12:55:18Z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