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el\Dropbox\FertilCrop Task 5.2 Review paper on N2O and nitrate leaching\"/>
    </mc:Choice>
  </mc:AlternateContent>
  <xr:revisionPtr revIDLastSave="0" documentId="10_ncr:100000_{59286AE7-D471-45F2-B033-7191DAD241D6}" xr6:coauthVersionLast="31" xr6:coauthVersionMax="31" xr10:uidLastSave="{00000000-0000-0000-0000-000000000000}"/>
  <bookViews>
    <workbookView xWindow="0" yWindow="0" windowWidth="16200" windowHeight="24225" xr2:uid="{00000000-000D-0000-FFFF-FFFF00000000}"/>
  </bookViews>
  <sheets>
    <sheet name="S1_SMN" sheetId="1" r:id="rId1"/>
    <sheet name="S2-N2O" sheetId="2" r:id="rId2"/>
    <sheet name="S3-Leaching" sheetId="3" r:id="rId3"/>
  </sheets>
  <externalReferences>
    <externalReference r:id="rId4"/>
  </externalReferences>
  <calcPr calcId="179017"/>
</workbook>
</file>

<file path=xl/calcChain.xml><?xml version="1.0" encoding="utf-8"?>
<calcChain xmlns="http://schemas.openxmlformats.org/spreadsheetml/2006/main">
  <c r="AE38" i="2" l="1"/>
  <c r="AD38" i="2"/>
  <c r="AC38" i="2"/>
  <c r="AB38" i="2"/>
  <c r="AE37" i="2"/>
  <c r="AD37" i="2"/>
  <c r="AC37" i="2"/>
  <c r="AB37" i="2"/>
  <c r="AE36" i="2"/>
  <c r="AD36" i="2"/>
  <c r="AC36" i="2"/>
  <c r="AB36" i="2"/>
  <c r="AE35" i="2"/>
  <c r="AD35" i="2"/>
  <c r="AC35" i="2"/>
  <c r="AB35" i="2"/>
  <c r="AE34" i="2"/>
  <c r="AD34" i="2"/>
  <c r="AC34" i="2"/>
  <c r="AB34" i="2"/>
  <c r="AE33" i="2"/>
  <c r="AD33" i="2"/>
  <c r="AC33" i="2"/>
  <c r="AB33" i="2"/>
</calcChain>
</file>

<file path=xl/sharedStrings.xml><?xml version="1.0" encoding="utf-8"?>
<sst xmlns="http://schemas.openxmlformats.org/spreadsheetml/2006/main" count="1442" uniqueCount="416">
  <si>
    <t>Crop</t>
  </si>
  <si>
    <t>Forecrop</t>
  </si>
  <si>
    <t>Crop rotation</t>
  </si>
  <si>
    <t>No of years</t>
  </si>
  <si>
    <t>Soil tillage</t>
  </si>
  <si>
    <t>N fertilization/Organic matter input</t>
  </si>
  <si>
    <t>Soil layer in cm</t>
  </si>
  <si>
    <t xml:space="preserve">Average content of Nmin in soil (kg ha-1) in late autumn 
</t>
  </si>
  <si>
    <t xml:space="preserve">Average content of Nmin in soil (kg ha-1) in early spring
</t>
  </si>
  <si>
    <t xml:space="preserve">Possible cause of high N concentrations </t>
  </si>
  <si>
    <t>Reference</t>
  </si>
  <si>
    <t>Site</t>
  </si>
  <si>
    <t>0-30</t>
  </si>
  <si>
    <t>30-60</t>
  </si>
  <si>
    <t>60-90</t>
  </si>
  <si>
    <t>n/a</t>
  </si>
  <si>
    <t xml:space="preserve">
Winter wheat
</t>
  </si>
  <si>
    <t>Grass-clover 2nd year</t>
  </si>
  <si>
    <t>Conventional tillage</t>
  </si>
  <si>
    <t>Compost before maize (30 t/ha)                           Grass-clover residues incorporated in late August                            Post-harvest residues of other crops</t>
  </si>
  <si>
    <t>Pea</t>
  </si>
  <si>
    <t>Compost (30 t/ha) before maize              Post-harvest residues of all crops</t>
  </si>
  <si>
    <t>Red clover</t>
  </si>
  <si>
    <t>Grass-clover, 3 cuts mulched</t>
  </si>
  <si>
    <t>Barley</t>
  </si>
  <si>
    <t>Barley with green manure undersown/green manure /barley</t>
  </si>
  <si>
    <t>Ploughing in spring before new crop</t>
  </si>
  <si>
    <t>No fertilizers. Barley straw removed.</t>
  </si>
  <si>
    <t>Kvithamar, NO</t>
  </si>
  <si>
    <t>60-80</t>
  </si>
  <si>
    <t>Grass-clover, 3 cuts removed</t>
  </si>
  <si>
    <t>Oats</t>
  </si>
  <si>
    <t>Barley/oats/barley</t>
  </si>
  <si>
    <t>No fertilizers.</t>
  </si>
  <si>
    <t>110 kg/ha of herbage-based digestate</t>
  </si>
  <si>
    <t>Værnes, NO</t>
  </si>
  <si>
    <t>Apelsvoll, NO</t>
  </si>
  <si>
    <t>Ås, NO</t>
  </si>
  <si>
    <t>NA</t>
  </si>
  <si>
    <t>% Clay/Sand</t>
  </si>
  <si>
    <t>40/14</t>
  </si>
  <si>
    <t>39/15</t>
  </si>
  <si>
    <t>35/22</t>
  </si>
  <si>
    <t>25/22</t>
  </si>
  <si>
    <t>14/55</t>
  </si>
  <si>
    <t>15/53</t>
  </si>
  <si>
    <t>1/92</t>
  </si>
  <si>
    <t>2/73</t>
  </si>
  <si>
    <t>6/51</t>
  </si>
  <si>
    <t>37/0</t>
  </si>
  <si>
    <t>30/3</t>
  </si>
  <si>
    <t>Grabów, PL</t>
  </si>
  <si>
    <t>15/50</t>
  </si>
  <si>
    <t>30/55</t>
  </si>
  <si>
    <t>Intensive mineralization of pea residues and poor synchrony between N available and uptaken by winter wheat.</t>
  </si>
  <si>
    <t>Intensive mineralization of 2 years ley residues and poor synchrony between N available and uptaken by winter wheat.</t>
  </si>
  <si>
    <t>Farmyard manure 30t/ha</t>
  </si>
  <si>
    <t>Zawady, PL</t>
  </si>
  <si>
    <t>&lt;10/80</t>
  </si>
  <si>
    <t>No data</t>
  </si>
  <si>
    <t xml:space="preserve">Maize (for silage)      Oat/barley/wheat/pea                      Grass-clover 1st year                          Grass-clover 2nd year                      Winter wheat </t>
  </si>
  <si>
    <t xml:space="preserve"> Maize (for grain)                            Oat/barley/wheat                               Spring wheat                                                 Red clover                                                   Winter wheat</t>
  </si>
  <si>
    <t xml:space="preserve">Maize (for grain)                                      Spring barley            Oat/barley/wheat/pea                              Pea                                                                  Winter wheat 
 </t>
  </si>
  <si>
    <t>Jończyk and Martyniuk, 2017</t>
  </si>
  <si>
    <t>Frøseth et al., 2014</t>
  </si>
  <si>
    <t>Płaza  et al., 2015</t>
  </si>
  <si>
    <t>Spring triticale with and witout catch crop</t>
  </si>
  <si>
    <t>Spring triticlae</t>
  </si>
  <si>
    <t>Spring triticlae/Catch crop (White melilot)</t>
  </si>
  <si>
    <t>Spring triticlae/Catch crop (White melilot + westerwold ryegrass)</t>
  </si>
  <si>
    <t>Spring triticlae/Catch crop (Westerwold ryegrass)</t>
  </si>
  <si>
    <t>Spring triticlae/Catch crop (Westerwold ryegrass-mulched in spring)</t>
  </si>
  <si>
    <t>Spring triticlae/Catch crop (White melilot + westerwold ryegrass-mulched in spring)</t>
  </si>
  <si>
    <t>Priming effect of incorporated biomass from a catch crop</t>
  </si>
  <si>
    <t>Soil Texture</t>
  </si>
  <si>
    <t>Legumes in the crop, crop residues or undersown</t>
  </si>
  <si>
    <t>N i crop residues</t>
  </si>
  <si>
    <t>total N applied with manure or other fertilization</t>
  </si>
  <si>
    <t>Mean daily precipitation in the period</t>
  </si>
  <si>
    <t>Irrigation, mm and date</t>
  </si>
  <si>
    <t>Mean temperature in the period</t>
  </si>
  <si>
    <t>freezing / thawing</t>
  </si>
  <si>
    <t>cumulated emission in the period</t>
  </si>
  <si>
    <t>Mean in the period</t>
  </si>
  <si>
    <t>Highest daily flux rate</t>
  </si>
  <si>
    <t>2nd highest daily flux rate</t>
  </si>
  <si>
    <t>3rd highest daily flux rate</t>
  </si>
  <si>
    <t>4th highest daily flux rate</t>
  </si>
  <si>
    <t>5th highest daily flux rate</t>
  </si>
  <si>
    <t xml:space="preserve">% contribution of the highest daily fluxes to cumulated emissions in the period </t>
  </si>
  <si>
    <t xml:space="preserve">% contribution of the 5 highest daily fluxes to cumulated emissions in the period </t>
  </si>
  <si>
    <t>During the day at highest flux rate</t>
  </si>
  <si>
    <t>% Clay</t>
  </si>
  <si>
    <t>% Sand</t>
  </si>
  <si>
    <t xml:space="preserve">Soil pH </t>
  </si>
  <si>
    <r>
      <t>SOC (g 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dry soil)</t>
    </r>
  </si>
  <si>
    <t>name of treatment in the paper</t>
  </si>
  <si>
    <t>Dates for additions of organic matter and source</t>
  </si>
  <si>
    <t xml:space="preserve">Tillage </t>
  </si>
  <si>
    <r>
      <t>Kg N ha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</si>
  <si>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Measurement period (days)</t>
  </si>
  <si>
    <t>mm</t>
  </si>
  <si>
    <r>
      <rPr>
        <b/>
        <sz val="11"/>
        <color theme="1"/>
        <rFont val="Calibri"/>
        <family val="2"/>
      </rPr>
      <t>°</t>
    </r>
    <r>
      <rPr>
        <b/>
        <sz val="12.1"/>
        <color theme="1"/>
        <rFont val="Calibri"/>
        <family val="2"/>
      </rPr>
      <t xml:space="preserve"> C</t>
    </r>
  </si>
  <si>
    <r>
      <t>g 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O-N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/>
    </r>
  </si>
  <si>
    <r>
      <t>g 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O-N ha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day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</si>
  <si>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Date</t>
  </si>
  <si>
    <t xml:space="preserve">%WFPS </t>
  </si>
  <si>
    <r>
      <t>kg NO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-N / ha</t>
    </r>
  </si>
  <si>
    <r>
      <t>kg 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-N / ha</t>
    </r>
  </si>
  <si>
    <r>
      <t xml:space="preserve">soil temp </t>
    </r>
    <r>
      <rPr>
        <b/>
        <sz val="11"/>
        <color theme="1"/>
        <rFont val="Calibri"/>
        <family val="2"/>
      </rPr>
      <t>°C</t>
    </r>
  </si>
  <si>
    <t>Frick, CH</t>
  </si>
  <si>
    <t>7.1 (H2O)</t>
  </si>
  <si>
    <t>CTxSL</t>
  </si>
  <si>
    <t xml:space="preserve">Grass-clover </t>
  </si>
  <si>
    <r>
      <t xml:space="preserve">4 Jun, 24 Jul </t>
    </r>
    <r>
      <rPr>
        <b/>
        <sz val="11"/>
        <color theme="1"/>
        <rFont val="Calibri"/>
        <family val="2"/>
        <scheme val="minor"/>
      </rPr>
      <t>CS</t>
    </r>
  </si>
  <si>
    <t>+</t>
  </si>
  <si>
    <t>none</t>
  </si>
  <si>
    <t>?</t>
  </si>
  <si>
    <t>18.09.12 - 22.09.13 (369)</t>
  </si>
  <si>
    <t>-</t>
  </si>
  <si>
    <t>Krauss et al., 2017</t>
  </si>
  <si>
    <t>CTxMC</t>
  </si>
  <si>
    <r>
      <t>19 Mar</t>
    </r>
    <r>
      <rPr>
        <b/>
        <sz val="11"/>
        <color theme="1"/>
        <rFont val="Calibri"/>
        <family val="2"/>
        <scheme val="minor"/>
      </rPr>
      <t xml:space="preserve"> CCM</t>
    </r>
    <r>
      <rPr>
        <sz val="11"/>
        <color theme="1"/>
        <rFont val="Calibri"/>
        <family val="2"/>
        <charset val="238"/>
        <scheme val="minor"/>
      </rPr>
      <t xml:space="preserve">  + 4 Jun</t>
    </r>
    <r>
      <rPr>
        <b/>
        <sz val="11"/>
        <color theme="1"/>
        <rFont val="Calibri"/>
        <family val="2"/>
        <scheme val="minor"/>
      </rPr>
      <t xml:space="preserve"> CS</t>
    </r>
    <r>
      <rPr>
        <sz val="11"/>
        <color theme="1"/>
        <rFont val="Calibri"/>
        <family val="2"/>
        <charset val="238"/>
        <scheme val="minor"/>
      </rPr>
      <t xml:space="preserve"> + 24 Jul </t>
    </r>
    <r>
      <rPr>
        <b/>
        <sz val="11"/>
        <color theme="1"/>
        <rFont val="Calibri"/>
        <family val="2"/>
        <scheme val="minor"/>
      </rPr>
      <t>CS</t>
    </r>
  </si>
  <si>
    <t>RTxSL</t>
  </si>
  <si>
    <r>
      <t xml:space="preserve">4 Jun </t>
    </r>
    <r>
      <rPr>
        <b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charset val="238"/>
        <scheme val="minor"/>
      </rPr>
      <t xml:space="preserve"> + 24 Jul </t>
    </r>
    <r>
      <rPr>
        <b/>
        <sz val="11"/>
        <color theme="1"/>
        <rFont val="Calibri"/>
        <family val="2"/>
        <scheme val="minor"/>
      </rPr>
      <t>CS</t>
    </r>
  </si>
  <si>
    <t>RTxMC</t>
  </si>
  <si>
    <t xml:space="preserve">Winter wheat </t>
  </si>
  <si>
    <r>
      <t xml:space="preserve">9 Oct </t>
    </r>
    <r>
      <rPr>
        <b/>
        <sz val="11"/>
        <color theme="1"/>
        <rFont val="Calibri"/>
        <family val="2"/>
        <scheme val="minor"/>
      </rPr>
      <t>ley residues</t>
    </r>
    <r>
      <rPr>
        <sz val="11"/>
        <color theme="1"/>
        <rFont val="Calibri"/>
        <family val="2"/>
        <charset val="238"/>
        <scheme val="minor"/>
      </rPr>
      <t xml:space="preserve"> + 19 Mar</t>
    </r>
    <r>
      <rPr>
        <b/>
        <sz val="11"/>
        <color theme="1"/>
        <rFont val="Calibri"/>
        <family val="2"/>
        <scheme val="minor"/>
      </rPr>
      <t xml:space="preserve"> CS</t>
    </r>
    <r>
      <rPr>
        <sz val="11"/>
        <color theme="1"/>
        <rFont val="Calibri"/>
        <family val="2"/>
        <charset val="238"/>
        <scheme val="minor"/>
      </rPr>
      <t xml:space="preserve"> + 9 Apr </t>
    </r>
    <r>
      <rPr>
        <b/>
        <sz val="11"/>
        <color theme="1"/>
        <rFont val="Calibri"/>
        <family val="2"/>
        <scheme val="minor"/>
      </rPr>
      <t>CS</t>
    </r>
  </si>
  <si>
    <r>
      <t>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charset val="238"/>
        <scheme val="minor"/>
      </rPr>
      <t xml:space="preserve"> Oct Ploughing</t>
    </r>
  </si>
  <si>
    <t>22.09.13 - 15.07.14 (296)</t>
  </si>
  <si>
    <r>
      <t xml:space="preserve">9 Oct </t>
    </r>
    <r>
      <rPr>
        <b/>
        <sz val="11"/>
        <color theme="1"/>
        <rFont val="Calibri"/>
        <family val="2"/>
        <scheme val="minor"/>
      </rPr>
      <t>ley residues</t>
    </r>
    <r>
      <rPr>
        <sz val="11"/>
        <color theme="1"/>
        <rFont val="Calibri"/>
        <family val="2"/>
        <charset val="238"/>
        <scheme val="minor"/>
      </rPr>
      <t xml:space="preserve"> +11 Mar </t>
    </r>
    <r>
      <rPr>
        <b/>
        <sz val="11"/>
        <color theme="1"/>
        <rFont val="Calibri"/>
        <family val="2"/>
        <scheme val="minor"/>
      </rPr>
      <t>CCM</t>
    </r>
    <r>
      <rPr>
        <sz val="11"/>
        <color theme="1"/>
        <rFont val="Calibri"/>
        <family val="2"/>
        <charset val="238"/>
        <scheme val="minor"/>
      </rPr>
      <t xml:space="preserve"> + 19 Mar </t>
    </r>
    <r>
      <rPr>
        <b/>
        <sz val="11"/>
        <color theme="1"/>
        <rFont val="Calibri"/>
        <family val="2"/>
        <scheme val="minor"/>
      </rPr>
      <t>CS</t>
    </r>
    <r>
      <rPr>
        <sz val="11"/>
        <color theme="1"/>
        <rFont val="Calibri"/>
        <family val="2"/>
        <charset val="238"/>
        <scheme val="minor"/>
      </rPr>
      <t xml:space="preserve"> + 9 Apr </t>
    </r>
    <r>
      <rPr>
        <b/>
        <sz val="11"/>
        <color theme="1"/>
        <rFont val="Calibri"/>
        <family val="2"/>
        <scheme val="minor"/>
      </rPr>
      <t>CS</t>
    </r>
  </si>
  <si>
    <r>
      <t>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charset val="238"/>
        <scheme val="minor"/>
      </rPr>
      <t xml:space="preserve"> Oct Rotary tiller</t>
    </r>
  </si>
  <si>
    <t>Cover Crop seeding</t>
  </si>
  <si>
    <r>
      <t xml:space="preserve">25 aug </t>
    </r>
    <r>
      <rPr>
        <b/>
        <sz val="11"/>
        <color theme="1"/>
        <rFont val="Calibri"/>
        <family val="2"/>
        <scheme val="minor"/>
      </rPr>
      <t>Wheat residues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b/>
        <sz val="11"/>
        <color theme="1"/>
        <rFont val="Calibri"/>
        <family val="2"/>
        <scheme val="minor"/>
      </rPr>
      <t xml:space="preserve"> weed</t>
    </r>
  </si>
  <si>
    <r>
      <t>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charset val="238"/>
        <scheme val="minor"/>
      </rPr>
      <t xml:space="preserve"> Aug Rotary tiller </t>
    </r>
  </si>
  <si>
    <t>15.07.14 - 18.09.14 (65)</t>
  </si>
  <si>
    <t>Foulum, DK</t>
  </si>
  <si>
    <t>6.5 (CaCl2)</t>
  </si>
  <si>
    <t>O4-CC+M</t>
  </si>
  <si>
    <t>Spring barley</t>
  </si>
  <si>
    <r>
      <rPr>
        <sz val="11"/>
        <color theme="1"/>
        <rFont val="Calibri"/>
        <family val="2"/>
        <charset val="238"/>
        <scheme val="minor"/>
      </rPr>
      <t>around 15 Apr</t>
    </r>
    <r>
      <rPr>
        <b/>
        <sz val="11"/>
        <color theme="1"/>
        <rFont val="Calibri"/>
        <family val="2"/>
        <scheme val="minor"/>
      </rPr>
      <t xml:space="preserve"> PS</t>
    </r>
  </si>
  <si>
    <t>Ploughing+harrowing</t>
  </si>
  <si>
    <t>57 (2008) + 61 (2009)</t>
  </si>
  <si>
    <t>14.04.08 - 27.03.09 (347)</t>
  </si>
  <si>
    <t>Pugesgaard et al., 2017</t>
  </si>
  <si>
    <t>Fava bean</t>
  </si>
  <si>
    <t>None</t>
  </si>
  <si>
    <t>Potato</t>
  </si>
  <si>
    <t>113 (2008) + 112 (2009)</t>
  </si>
  <si>
    <r>
      <t>13 Sep</t>
    </r>
    <r>
      <rPr>
        <b/>
        <sz val="11"/>
        <color theme="1"/>
        <rFont val="Calibri"/>
        <family val="2"/>
        <scheme val="minor"/>
      </rPr>
      <t xml:space="preserve"> P</t>
    </r>
    <r>
      <rPr>
        <sz val="11"/>
        <color theme="1"/>
        <rFont val="Calibri"/>
        <family val="2"/>
        <charset val="238"/>
        <scheme val="minor"/>
      </rPr>
      <t>+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charset val="238"/>
        <scheme val="minor"/>
      </rPr>
      <t>,  24 Sep</t>
    </r>
    <r>
      <rPr>
        <b/>
        <sz val="11"/>
        <color theme="1"/>
        <rFont val="Calibri"/>
        <family val="2"/>
        <scheme val="minor"/>
      </rPr>
      <t xml:space="preserve"> H</t>
    </r>
    <r>
      <rPr>
        <sz val="11"/>
        <color theme="1"/>
        <rFont val="Calibri"/>
        <family val="2"/>
        <charset val="238"/>
        <scheme val="minor"/>
      </rPr>
      <t>, 15+24 Apr+ 8 May</t>
    </r>
    <r>
      <rPr>
        <b/>
        <sz val="11"/>
        <color theme="1"/>
        <rFont val="Calibri"/>
        <family val="2"/>
        <scheme val="minor"/>
      </rPr>
      <t xml:space="preserve"> H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</si>
  <si>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108 (2008)+ 112 (2009)</t>
  </si>
  <si>
    <t>FO/O4-CC</t>
  </si>
  <si>
    <r>
      <rPr>
        <sz val="11"/>
        <color theme="1"/>
        <rFont val="Calibri"/>
        <family val="2"/>
        <charset val="238"/>
        <scheme val="minor"/>
      </rPr>
      <t>15 Apr</t>
    </r>
    <r>
      <rPr>
        <b/>
        <sz val="11"/>
        <color theme="1"/>
        <rFont val="Calibri"/>
        <family val="2"/>
        <scheme val="minor"/>
      </rPr>
      <t xml:space="preserve"> PS</t>
    </r>
  </si>
  <si>
    <t>26.09.07 - 26.09.08 (365)</t>
  </si>
  <si>
    <t>Chirinda et al., 2010</t>
  </si>
  <si>
    <t>Flakk, DK</t>
  </si>
  <si>
    <t>7.4 (CaCl2)</t>
  </si>
  <si>
    <t>FL/O4-CC</t>
  </si>
  <si>
    <r>
      <rPr>
        <sz val="11"/>
        <color theme="1"/>
        <rFont val="Calibri"/>
        <family val="2"/>
        <charset val="238"/>
        <scheme val="minor"/>
      </rPr>
      <t>22 Apr</t>
    </r>
    <r>
      <rPr>
        <b/>
        <sz val="11"/>
        <color theme="1"/>
        <rFont val="Calibri"/>
        <family val="2"/>
        <scheme val="minor"/>
      </rPr>
      <t xml:space="preserve"> PS</t>
    </r>
  </si>
  <si>
    <r>
      <t xml:space="preserve">2 Oct </t>
    </r>
    <r>
      <rPr>
        <b/>
        <sz val="11"/>
        <color theme="1"/>
        <rFont val="Calibri"/>
        <family val="2"/>
        <scheme val="minor"/>
      </rPr>
      <t xml:space="preserve">P, </t>
    </r>
    <r>
      <rPr>
        <sz val="11"/>
        <color theme="1"/>
        <rFont val="Calibri"/>
        <family val="2"/>
        <charset val="238"/>
        <scheme val="minor"/>
      </rPr>
      <t xml:space="preserve"> 3 Oct </t>
    </r>
    <r>
      <rPr>
        <b/>
        <sz val="11"/>
        <color theme="1"/>
        <rFont val="Calibri"/>
        <family val="2"/>
        <scheme val="minor"/>
      </rPr>
      <t xml:space="preserve">H, </t>
    </r>
    <r>
      <rPr>
        <sz val="11"/>
        <color theme="1"/>
        <rFont val="Calibri"/>
        <family val="2"/>
        <charset val="238"/>
        <scheme val="minor"/>
      </rPr>
      <t>14 Apr</t>
    </r>
    <r>
      <rPr>
        <b/>
        <sz val="11"/>
        <color theme="1"/>
        <rFont val="Calibri"/>
        <family val="2"/>
        <scheme val="minor"/>
      </rPr>
      <t xml:space="preserve"> H</t>
    </r>
  </si>
  <si>
    <t>05.10.07 - 13.08.08 (313)</t>
  </si>
  <si>
    <t>FO/O4+CC</t>
  </si>
  <si>
    <r>
      <rPr>
        <b/>
        <sz val="11"/>
        <color theme="1"/>
        <rFont val="Calibri"/>
        <family val="2"/>
        <scheme val="minor"/>
      </rPr>
      <t>CCs</t>
    </r>
    <r>
      <rPr>
        <sz val="11"/>
        <color theme="1"/>
        <rFont val="Calibri"/>
        <family val="2"/>
        <charset val="238"/>
        <scheme val="minor"/>
      </rPr>
      <t xml:space="preserve"> + 15 Apr </t>
    </r>
    <r>
      <rPr>
        <b/>
        <sz val="11"/>
        <color theme="1"/>
        <rFont val="Calibri"/>
        <family val="2"/>
        <scheme val="minor"/>
      </rPr>
      <t>PS</t>
    </r>
  </si>
  <si>
    <t>FL/O4+CC</t>
  </si>
  <si>
    <r>
      <rPr>
        <b/>
        <sz val="11"/>
        <color theme="1"/>
        <rFont val="Calibri"/>
        <family val="2"/>
        <scheme val="minor"/>
      </rPr>
      <t>CCs</t>
    </r>
    <r>
      <rPr>
        <sz val="11"/>
        <color theme="1"/>
        <rFont val="Calibri"/>
        <family val="2"/>
        <charset val="238"/>
        <scheme val="minor"/>
      </rPr>
      <t xml:space="preserve"> + 22 Apr </t>
    </r>
    <r>
      <rPr>
        <b/>
        <sz val="11"/>
        <color theme="1"/>
        <rFont val="Calibri"/>
        <family val="2"/>
        <scheme val="minor"/>
      </rPr>
      <t>PS</t>
    </r>
  </si>
  <si>
    <t>FO/O2+CC</t>
  </si>
  <si>
    <r>
      <rPr>
        <b/>
        <sz val="11"/>
        <color theme="1"/>
        <rFont val="Calibri"/>
        <family val="2"/>
        <scheme val="minor"/>
      </rPr>
      <t>ley residues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b/>
        <sz val="11"/>
        <color theme="1"/>
        <rFont val="Calibri"/>
        <family val="2"/>
        <scheme val="minor"/>
      </rPr>
      <t xml:space="preserve"> CCs</t>
    </r>
    <r>
      <rPr>
        <sz val="11"/>
        <color theme="1"/>
        <rFont val="Calibri"/>
        <family val="2"/>
        <charset val="238"/>
        <scheme val="minor"/>
      </rPr>
      <t xml:space="preserve"> + 15 Apr </t>
    </r>
    <r>
      <rPr>
        <b/>
        <sz val="11"/>
        <color theme="1"/>
        <rFont val="Calibri"/>
        <family val="2"/>
        <scheme val="minor"/>
      </rPr>
      <t>digested PS</t>
    </r>
  </si>
  <si>
    <t>FL/O2+CC</t>
  </si>
  <si>
    <r>
      <rPr>
        <b/>
        <sz val="11"/>
        <color theme="1"/>
        <rFont val="Calibri"/>
        <family val="2"/>
        <scheme val="minor"/>
      </rPr>
      <t>ley residues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b/>
        <sz val="11"/>
        <color theme="1"/>
        <rFont val="Calibri"/>
        <family val="2"/>
        <scheme val="minor"/>
      </rPr>
      <t xml:space="preserve"> CCs</t>
    </r>
    <r>
      <rPr>
        <sz val="11"/>
        <color theme="1"/>
        <rFont val="Calibri"/>
        <family val="2"/>
        <charset val="238"/>
        <scheme val="minor"/>
      </rPr>
      <t xml:space="preserve"> + 22 Apr </t>
    </r>
    <r>
      <rPr>
        <b/>
        <sz val="11"/>
        <color theme="1"/>
        <rFont val="Calibri"/>
        <family val="2"/>
        <scheme val="minor"/>
      </rPr>
      <t>PS</t>
    </r>
  </si>
  <si>
    <t>SB-M</t>
  </si>
  <si>
    <r>
      <rPr>
        <sz val="11"/>
        <color theme="1"/>
        <rFont val="Calibri"/>
        <family val="2"/>
        <charset val="238"/>
        <scheme val="minor"/>
      </rPr>
      <t>14 Apr</t>
    </r>
    <r>
      <rPr>
        <b/>
        <sz val="11"/>
        <color theme="1"/>
        <rFont val="Calibri"/>
        <family val="2"/>
        <scheme val="minor"/>
      </rPr>
      <t xml:space="preserve"> CCinc, </t>
    </r>
    <r>
      <rPr>
        <sz val="11"/>
        <color theme="1"/>
        <rFont val="Calibri"/>
        <family val="2"/>
        <charset val="238"/>
        <scheme val="minor"/>
      </rPr>
      <t>22 May</t>
    </r>
    <r>
      <rPr>
        <b/>
        <sz val="11"/>
        <color theme="1"/>
        <rFont val="Calibri"/>
        <family val="2"/>
        <scheme val="minor"/>
      </rPr>
      <t xml:space="preserve"> CCs</t>
    </r>
  </si>
  <si>
    <r>
      <t xml:space="preserve">14-6 Apr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, 10,16,21 Apr, 2, 13, 21 May </t>
    </r>
    <r>
      <rPr>
        <b/>
        <sz val="11"/>
        <color theme="1"/>
        <rFont val="Calibri"/>
        <family val="2"/>
        <scheme val="minor"/>
      </rPr>
      <t>H</t>
    </r>
  </si>
  <si>
    <t>17.04.08 - 16.04.09 (365)</t>
  </si>
  <si>
    <t>30 (26-29.5)</t>
  </si>
  <si>
    <t>Brozyna et al., 2013</t>
  </si>
  <si>
    <t>GC-M</t>
  </si>
  <si>
    <t>Grass-clover ley mulched</t>
  </si>
  <si>
    <t>PT-M</t>
  </si>
  <si>
    <t>14 Apr ley residue and ley herbage</t>
  </si>
  <si>
    <r>
      <t xml:space="preserve">14-6 Apr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, 5 Mar, 10,16,28 Apr, 25 sep, 7 Oct </t>
    </r>
    <r>
      <rPr>
        <b/>
        <sz val="11"/>
        <color theme="1"/>
        <rFont val="Calibri"/>
        <family val="2"/>
        <scheme val="minor"/>
      </rPr>
      <t>H</t>
    </r>
  </si>
  <si>
    <t>WW-M</t>
  </si>
  <si>
    <t>Potato residues</t>
  </si>
  <si>
    <r>
      <t xml:space="preserve">10,15,24 Apr, 8 May </t>
    </r>
    <r>
      <rPr>
        <b/>
        <sz val="11"/>
        <color theme="1"/>
        <rFont val="Calibri"/>
        <family val="2"/>
        <scheme val="minor"/>
      </rPr>
      <t>H</t>
    </r>
  </si>
  <si>
    <t>SB+M</t>
  </si>
  <si>
    <r>
      <t>16-17 Apr</t>
    </r>
    <r>
      <rPr>
        <b/>
        <sz val="11"/>
        <color theme="1"/>
        <rFont val="Calibri"/>
        <family val="2"/>
        <scheme val="minor"/>
      </rPr>
      <t xml:space="preserve"> digested PS</t>
    </r>
  </si>
  <si>
    <t>57 + 61 (2009)</t>
  </si>
  <si>
    <t>GC+M</t>
  </si>
  <si>
    <t>PT+M</t>
  </si>
  <si>
    <r>
      <t>14 Apr Ley residues + 24-16 Apr</t>
    </r>
    <r>
      <rPr>
        <b/>
        <sz val="11"/>
        <color theme="1"/>
        <rFont val="Calibri"/>
        <family val="2"/>
        <scheme val="minor"/>
      </rPr>
      <t xml:space="preserve"> digested PS</t>
    </r>
  </si>
  <si>
    <t>113 + 112 (2009)</t>
  </si>
  <si>
    <t>WW+M</t>
  </si>
  <si>
    <r>
      <t>15-16 Apr</t>
    </r>
    <r>
      <rPr>
        <b/>
        <sz val="11"/>
        <color theme="1"/>
        <rFont val="Calibri"/>
        <family val="2"/>
        <scheme val="minor"/>
      </rPr>
      <t xml:space="preserve"> digested PS</t>
    </r>
  </si>
  <si>
    <t>108 + 112 (2009)</t>
  </si>
  <si>
    <t>6.4 (CACl2)</t>
  </si>
  <si>
    <t>CS+DDS</t>
  </si>
  <si>
    <r>
      <t xml:space="preserve">27 Apr </t>
    </r>
    <r>
      <rPr>
        <b/>
        <sz val="11"/>
        <color theme="1"/>
        <rFont val="Calibri"/>
        <family val="2"/>
        <scheme val="minor"/>
      </rPr>
      <t>CS + digested sewage sludge</t>
    </r>
  </si>
  <si>
    <r>
      <t xml:space="preserve">21 Apr </t>
    </r>
    <r>
      <rPr>
        <b/>
        <sz val="11"/>
        <color theme="1"/>
        <rFont val="Calibri"/>
        <family val="2"/>
        <scheme val="minor"/>
      </rPr>
      <t>P</t>
    </r>
  </si>
  <si>
    <t>22.04.15 - 05.08.15 (105)</t>
  </si>
  <si>
    <t>Baral et al.,  2017</t>
  </si>
  <si>
    <t>CS</t>
  </si>
  <si>
    <r>
      <t xml:space="preserve">27 Apr </t>
    </r>
    <r>
      <rPr>
        <b/>
        <sz val="11"/>
        <color theme="1"/>
        <rFont val="Calibri"/>
        <family val="2"/>
        <scheme val="minor"/>
      </rPr>
      <t>CS</t>
    </r>
  </si>
  <si>
    <t>PS</t>
  </si>
  <si>
    <r>
      <t xml:space="preserve">27 Apr </t>
    </r>
    <r>
      <rPr>
        <b/>
        <sz val="11"/>
        <color theme="1"/>
        <rFont val="Calibri"/>
        <family val="2"/>
        <scheme val="minor"/>
      </rPr>
      <t>PS</t>
    </r>
  </si>
  <si>
    <t>MBD</t>
  </si>
  <si>
    <r>
      <t xml:space="preserve">27 Apr </t>
    </r>
    <r>
      <rPr>
        <b/>
        <sz val="11"/>
        <color theme="1"/>
        <rFont val="Calibri"/>
        <family val="2"/>
        <scheme val="minor"/>
      </rPr>
      <t>Digestate mixed livestock slurry</t>
    </r>
  </si>
  <si>
    <t>MIN</t>
  </si>
  <si>
    <r>
      <t xml:space="preserve">12 Apr </t>
    </r>
    <r>
      <rPr>
        <b/>
        <sz val="11"/>
        <color theme="1"/>
        <rFont val="Calibri"/>
        <family val="2"/>
        <scheme val="minor"/>
      </rPr>
      <t>(NH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</si>
  <si>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Ctrl</t>
  </si>
  <si>
    <t>CL H</t>
  </si>
  <si>
    <t>Spring barley+CC:red clover</t>
  </si>
  <si>
    <r>
      <t xml:space="preserve">15 Mar 12 </t>
    </r>
    <r>
      <rPr>
        <b/>
        <sz val="11"/>
        <color theme="1"/>
        <rFont val="Calibri"/>
        <family val="2"/>
        <scheme val="minor"/>
      </rPr>
      <t xml:space="preserve">CS </t>
    </r>
    <r>
      <rPr>
        <sz val="11"/>
        <color theme="1"/>
        <rFont val="Calibri"/>
        <family val="2"/>
        <charset val="238"/>
        <scheme val="minor"/>
      </rPr>
      <t xml:space="preserve">+ 15 May 12 </t>
    </r>
    <r>
      <rPr>
        <b/>
        <sz val="11"/>
        <color theme="1"/>
        <rFont val="Calibri"/>
        <family val="2"/>
        <scheme val="minor"/>
      </rPr>
      <t>CCs</t>
    </r>
    <r>
      <rPr>
        <sz val="11"/>
        <color theme="1"/>
        <rFont val="Calibri"/>
        <family val="2"/>
        <charset val="238"/>
        <scheme val="minor"/>
      </rPr>
      <t xml:space="preserve"> + 30 Oct 12 </t>
    </r>
    <r>
      <rPr>
        <b/>
        <sz val="11"/>
        <color theme="1"/>
        <rFont val="Calibri"/>
        <family val="2"/>
        <scheme val="minor"/>
      </rPr>
      <t>CCh</t>
    </r>
  </si>
  <si>
    <r>
      <t xml:space="preserve">19 Mar 12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238"/>
        <scheme val="minor"/>
      </rPr>
      <t>, 22 Apr 13</t>
    </r>
    <r>
      <rPr>
        <b/>
        <sz val="11"/>
        <color theme="1"/>
        <rFont val="Calibri"/>
        <family val="2"/>
        <scheme val="minor"/>
      </rPr>
      <t xml:space="preserve"> P</t>
    </r>
  </si>
  <si>
    <t>80 kg Min-N</t>
  </si>
  <si>
    <t>10.09.12 - 10.09.13 (365)</t>
  </si>
  <si>
    <t>Li et al., 2015</t>
  </si>
  <si>
    <t>GC H</t>
  </si>
  <si>
    <t>Spring barley+CC:gras-clover</t>
  </si>
  <si>
    <t>WV H</t>
  </si>
  <si>
    <t>Spring barley+CC:winter vetch</t>
  </si>
  <si>
    <r>
      <t xml:space="preserve">15 Mar 12 </t>
    </r>
    <r>
      <rPr>
        <b/>
        <sz val="11"/>
        <color theme="1"/>
        <rFont val="Calibri"/>
        <family val="2"/>
        <scheme val="minor"/>
      </rPr>
      <t xml:space="preserve">CS </t>
    </r>
    <r>
      <rPr>
        <sz val="11"/>
        <color theme="1"/>
        <rFont val="Calibri"/>
        <family val="2"/>
        <charset val="238"/>
        <scheme val="minor"/>
      </rPr>
      <t xml:space="preserve">+ 10 Aug 12 </t>
    </r>
    <r>
      <rPr>
        <b/>
        <sz val="11"/>
        <color theme="1"/>
        <rFont val="Calibri"/>
        <family val="2"/>
        <scheme val="minor"/>
      </rPr>
      <t>CCs</t>
    </r>
    <r>
      <rPr>
        <sz val="11"/>
        <color theme="1"/>
        <rFont val="Calibri"/>
        <family val="2"/>
        <charset val="238"/>
        <scheme val="minor"/>
      </rPr>
      <t xml:space="preserve"> +  30 Oct 12 </t>
    </r>
    <r>
      <rPr>
        <b/>
        <sz val="11"/>
        <color theme="1"/>
        <rFont val="Calibri"/>
        <family val="2"/>
        <scheme val="minor"/>
      </rPr>
      <t>CCh</t>
    </r>
  </si>
  <si>
    <t>GR H</t>
  </si>
  <si>
    <t>Spring barley+CC:ryegrass</t>
  </si>
  <si>
    <t>FR H</t>
  </si>
  <si>
    <t>Spring barley+CC:fodder radish</t>
  </si>
  <si>
    <t>29.5.</t>
  </si>
  <si>
    <t>CO H</t>
  </si>
  <si>
    <r>
      <t xml:space="preserve">15 Mar </t>
    </r>
    <r>
      <rPr>
        <b/>
        <sz val="11"/>
        <color theme="1"/>
        <rFont val="Calibri"/>
        <family val="2"/>
        <scheme val="minor"/>
      </rPr>
      <t xml:space="preserve">CS </t>
    </r>
    <r>
      <rPr>
        <sz val="11"/>
        <color theme="1"/>
        <rFont val="Calibri"/>
        <family val="2"/>
        <charset val="238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>Weed killed by glyfosat</t>
    </r>
  </si>
  <si>
    <t>25.2.</t>
  </si>
  <si>
    <t>CL U</t>
  </si>
  <si>
    <r>
      <t xml:space="preserve">15 Mar 12 </t>
    </r>
    <r>
      <rPr>
        <b/>
        <sz val="11"/>
        <color theme="1"/>
        <rFont val="Calibri"/>
        <family val="2"/>
        <scheme val="minor"/>
      </rPr>
      <t xml:space="preserve">CS </t>
    </r>
    <r>
      <rPr>
        <sz val="11"/>
        <color theme="1"/>
        <rFont val="Calibri"/>
        <family val="2"/>
        <charset val="238"/>
        <scheme val="minor"/>
      </rPr>
      <t xml:space="preserve">+ 15 May 12 </t>
    </r>
    <r>
      <rPr>
        <b/>
        <sz val="11"/>
        <color theme="1"/>
        <rFont val="Calibri"/>
        <family val="2"/>
        <scheme val="minor"/>
      </rPr>
      <t>CCs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</si>
  <si>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GC U</t>
  </si>
  <si>
    <t>WV U</t>
  </si>
  <si>
    <r>
      <t xml:space="preserve">15 Mar 12 </t>
    </r>
    <r>
      <rPr>
        <b/>
        <sz val="11"/>
        <color theme="1"/>
        <rFont val="Calibri"/>
        <family val="2"/>
        <scheme val="minor"/>
      </rPr>
      <t xml:space="preserve">CS </t>
    </r>
    <r>
      <rPr>
        <sz val="11"/>
        <color theme="1"/>
        <rFont val="Calibri"/>
        <family val="2"/>
        <charset val="238"/>
        <scheme val="minor"/>
      </rPr>
      <t xml:space="preserve">+ 10 Aug 12 </t>
    </r>
    <r>
      <rPr>
        <b/>
        <sz val="11"/>
        <color theme="1"/>
        <rFont val="Calibri"/>
        <family val="2"/>
        <scheme val="minor"/>
      </rPr>
      <t>CCs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</si>
  <si>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GR U</t>
  </si>
  <si>
    <t>FR U</t>
  </si>
  <si>
    <t>CO U</t>
  </si>
  <si>
    <r>
      <t xml:space="preserve">15 Mar </t>
    </r>
    <r>
      <rPr>
        <b/>
        <sz val="11"/>
        <color theme="1"/>
        <rFont val="Calibri"/>
        <family val="2"/>
        <scheme val="minor"/>
      </rPr>
      <t xml:space="preserve">CS </t>
    </r>
    <r>
      <rPr>
        <sz val="11"/>
        <color theme="1"/>
        <rFont val="Calibri"/>
        <family val="2"/>
        <charset val="238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 xml:space="preserve">Weed </t>
    </r>
  </si>
  <si>
    <t>Edinburgh, UK</t>
  </si>
  <si>
    <t>Intercrop (BCF)</t>
  </si>
  <si>
    <t>Spring Barley / white clover</t>
  </si>
  <si>
    <r>
      <t xml:space="preserve">Apr </t>
    </r>
    <r>
      <rPr>
        <b/>
        <sz val="11"/>
        <rFont val="Calibri"/>
        <family val="2"/>
        <scheme val="minor"/>
      </rPr>
      <t xml:space="preserve">P, H </t>
    </r>
  </si>
  <si>
    <t>24.04.06 - 11.09.06 (140)</t>
  </si>
  <si>
    <t>Pappa et al., 2011</t>
  </si>
  <si>
    <t>Intercrop (BP)</t>
  </si>
  <si>
    <t>Spring Barley / pea cv  Zero 4</t>
  </si>
  <si>
    <t>Spring Barley / pea cv  Nitouche</t>
  </si>
  <si>
    <t>Monocrop (BF)</t>
  </si>
  <si>
    <t>Spring Barley</t>
  </si>
  <si>
    <t xml:space="preserve">Winter </t>
  </si>
  <si>
    <t>12.09.06 - 02.04.07 (202)</t>
  </si>
  <si>
    <t>3.04.07 - 11.09.07 (161)</t>
  </si>
  <si>
    <t>12.09.07 - 21.04.08 (222)</t>
  </si>
  <si>
    <t>perennial raigras</t>
  </si>
  <si>
    <t>22.04.08 - 30.08.08 (130)</t>
  </si>
  <si>
    <t>Aberdeen, UK</t>
  </si>
  <si>
    <t>04.07.06 - 23.03.07 (263)</t>
  </si>
  <si>
    <t>Intercrop (BPF)</t>
  </si>
  <si>
    <t>Intercrop (BPG)</t>
  </si>
  <si>
    <t>Spring Barley / pea cv  Zero 4 + GM</t>
  </si>
  <si>
    <t>green manure</t>
  </si>
  <si>
    <t>Monocrop (C)</t>
  </si>
  <si>
    <t>White Clover</t>
  </si>
  <si>
    <t>Monocrop (P)</t>
  </si>
  <si>
    <t>pea cv  Zero 4</t>
  </si>
  <si>
    <t>23.03.07 - 30.06.07 (99)</t>
  </si>
  <si>
    <t>GJ/PJ</t>
  </si>
  <si>
    <t xml:space="preserve"> Residues from 3rd yr grass/clover, sheep grazing to Jan </t>
  </si>
  <si>
    <r>
      <t xml:space="preserve">14 Jan 02 and 03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, 7-11 Apr,  rot. </t>
    </r>
    <r>
      <rPr>
        <b/>
        <sz val="11"/>
        <rFont val="Calibri"/>
        <family val="2"/>
        <scheme val="minor"/>
      </rPr>
      <t>H</t>
    </r>
  </si>
  <si>
    <t>03.04.02 - 06.08.03 (490)</t>
  </si>
  <si>
    <t>Ball et al., 2007a</t>
  </si>
  <si>
    <t>GJ/PM</t>
  </si>
  <si>
    <r>
      <t xml:space="preserve">26 Mar 02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, 31 Mar 03</t>
    </r>
    <r>
      <rPr>
        <b/>
        <sz val="11"/>
        <rFont val="Calibri"/>
        <family val="2"/>
        <scheme val="minor"/>
      </rPr>
      <t xml:space="preserve"> P, 7-11 </t>
    </r>
    <r>
      <rPr>
        <sz val="11"/>
        <rFont val="Calibri"/>
        <family val="2"/>
        <scheme val="minor"/>
      </rPr>
      <t xml:space="preserve">Apr rot. </t>
    </r>
    <r>
      <rPr>
        <b/>
        <sz val="11"/>
        <rFont val="Calibri"/>
        <family val="2"/>
        <scheme val="minor"/>
      </rPr>
      <t>H</t>
    </r>
  </si>
  <si>
    <t>GX/PJ</t>
  </si>
  <si>
    <t xml:space="preserve"> Residues from 3rd yr grass/clover, sheep grazing to Oct</t>
  </si>
  <si>
    <t>GM/PM</t>
  </si>
  <si>
    <t xml:space="preserve"> Residues from 3rd yr grass/clover, sheep grazing toMarch</t>
  </si>
  <si>
    <r>
      <t xml:space="preserve">14 Jan 03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, 7-11 Apr,  rot. </t>
    </r>
    <r>
      <rPr>
        <b/>
        <sz val="11"/>
        <rFont val="Calibri"/>
        <family val="2"/>
        <scheme val="minor"/>
      </rPr>
      <t>H</t>
    </r>
  </si>
  <si>
    <t>23.04.03 -31.05.03 (38)</t>
  </si>
  <si>
    <r>
      <t>31 Mar 03</t>
    </r>
    <r>
      <rPr>
        <b/>
        <sz val="11"/>
        <rFont val="Calibri"/>
        <family val="2"/>
        <scheme val="minor"/>
      </rPr>
      <t xml:space="preserve"> P, 7-11 </t>
    </r>
    <r>
      <rPr>
        <sz val="11"/>
        <rFont val="Calibri"/>
        <family val="2"/>
        <scheme val="minor"/>
      </rPr>
      <t xml:space="preserve">Apr rot. </t>
    </r>
    <r>
      <rPr>
        <b/>
        <sz val="11"/>
        <rFont val="Calibri"/>
        <family val="2"/>
        <scheme val="minor"/>
      </rPr>
      <t>H</t>
    </r>
  </si>
  <si>
    <t>G-3M</t>
  </si>
  <si>
    <t xml:space="preserve"> Residues from  3 times mulched  grass-clover cuts</t>
  </si>
  <si>
    <t>69+48+76</t>
  </si>
  <si>
    <t>26.05.09-15.12.09 (204)</t>
  </si>
  <si>
    <t>26 Jun,2 Jul</t>
  </si>
  <si>
    <t>Nadim et al., 2012</t>
  </si>
  <si>
    <t>G-0M</t>
  </si>
  <si>
    <t>0: 3 cuts grass-clover removed</t>
  </si>
  <si>
    <t>G-0M(B)</t>
  </si>
  <si>
    <t>G-1M</t>
  </si>
  <si>
    <t xml:space="preserve"> Residues from last grass-clover cut mulched, 2 removed</t>
  </si>
  <si>
    <t>C-(B)</t>
  </si>
  <si>
    <t>C-(M)</t>
  </si>
  <si>
    <t>Ploughed 1 yr grass-clover ley, mulch included</t>
  </si>
  <si>
    <r>
      <t xml:space="preserve">23 Apr 10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, 12 May </t>
    </r>
    <r>
      <rPr>
        <b/>
        <sz val="11"/>
        <rFont val="Calibri"/>
        <family val="2"/>
        <scheme val="minor"/>
      </rPr>
      <t>H</t>
    </r>
  </si>
  <si>
    <t>07.04.10-15.09.10 (218)</t>
  </si>
  <si>
    <t>29 Jun,9 Jul</t>
  </si>
  <si>
    <t>Ploughed 1 yr grass-clover ley</t>
  </si>
  <si>
    <t>Ploughed 1 yr grass-clover ley+ biogas residue</t>
  </si>
  <si>
    <t>Ploughed 1 yr grass-clover ley, 1 cut mulch included</t>
  </si>
  <si>
    <t>biogas residue</t>
  </si>
  <si>
    <r>
      <t xml:space="preserve">Abbreviations: </t>
    </r>
    <r>
      <rPr>
        <b/>
        <sz val="16"/>
        <rFont val="Calibri"/>
        <family val="2"/>
        <scheme val="minor"/>
      </rPr>
      <t>CS</t>
    </r>
    <r>
      <rPr>
        <sz val="16"/>
        <rFont val="Calibri"/>
        <family val="2"/>
        <scheme val="minor"/>
      </rPr>
      <t xml:space="preserve"> = Cattle Slurry,</t>
    </r>
    <r>
      <rPr>
        <b/>
        <sz val="16"/>
        <rFont val="Calibri"/>
        <family val="2"/>
        <scheme val="minor"/>
      </rPr>
      <t xml:space="preserve"> CCM</t>
    </r>
    <r>
      <rPr>
        <sz val="16"/>
        <rFont val="Calibri"/>
        <family val="2"/>
        <scheme val="minor"/>
      </rPr>
      <t xml:space="preserve"> = composted cattle manure,</t>
    </r>
    <r>
      <rPr>
        <b/>
        <sz val="16"/>
        <rFont val="Calibri"/>
        <family val="2"/>
        <scheme val="minor"/>
      </rPr>
      <t xml:space="preserve"> PS</t>
    </r>
    <r>
      <rPr>
        <sz val="16"/>
        <rFont val="Calibri"/>
        <family val="2"/>
        <scheme val="minor"/>
      </rPr>
      <t xml:space="preserve"> = Pig slurry, </t>
    </r>
    <r>
      <rPr>
        <b/>
        <sz val="16"/>
        <rFont val="Calibri"/>
        <family val="2"/>
        <scheme val="minor"/>
      </rPr>
      <t>P</t>
    </r>
    <r>
      <rPr>
        <sz val="16"/>
        <rFont val="Calibri"/>
        <family val="2"/>
        <scheme val="minor"/>
      </rPr>
      <t xml:space="preserve">=ploughing, </t>
    </r>
    <r>
      <rPr>
        <b/>
        <sz val="16"/>
        <rFont val="Calibri"/>
        <family val="2"/>
        <scheme val="minor"/>
      </rPr>
      <t xml:space="preserve">H </t>
    </r>
    <r>
      <rPr>
        <sz val="16"/>
        <rFont val="Calibri"/>
        <family val="2"/>
        <scheme val="minor"/>
      </rPr>
      <t>= Harrowing,</t>
    </r>
    <r>
      <rPr>
        <b/>
        <sz val="16"/>
        <rFont val="Calibri"/>
        <family val="2"/>
        <scheme val="minor"/>
      </rPr>
      <t xml:space="preserve"> CCinc</t>
    </r>
    <r>
      <rPr>
        <sz val="16"/>
        <rFont val="Calibri"/>
        <family val="2"/>
        <scheme val="minor"/>
      </rPr>
      <t xml:space="preserve">= Cover crop incorporated, </t>
    </r>
    <r>
      <rPr>
        <b/>
        <sz val="16"/>
        <rFont val="Calibri"/>
        <family val="2"/>
        <scheme val="minor"/>
      </rPr>
      <t xml:space="preserve"> CCs</t>
    </r>
    <r>
      <rPr>
        <sz val="16"/>
        <rFont val="Calibri"/>
        <family val="2"/>
        <scheme val="minor"/>
      </rPr>
      <t xml:space="preserve">= Cover Crop under sown, </t>
    </r>
    <r>
      <rPr>
        <b/>
        <sz val="16"/>
        <rFont val="Calibri"/>
        <family val="2"/>
        <scheme val="minor"/>
      </rPr>
      <t>CCh</t>
    </r>
    <r>
      <rPr>
        <sz val="16"/>
        <rFont val="Calibri"/>
        <family val="2"/>
        <scheme val="minor"/>
      </rPr>
      <t xml:space="preserve"> = cover crop harvested</t>
    </r>
  </si>
  <si>
    <t>Pre-crop</t>
  </si>
  <si>
    <t>Crop sequence</t>
  </si>
  <si>
    <r>
      <t>Soil mineral N, kg ha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 xml:space="preserve"> ,0-0.9 m depth</t>
    </r>
  </si>
  <si>
    <r>
      <t>Total N leached, kg N ha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 xml:space="preserve"> yr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 xml:space="preserve"> </t>
    </r>
  </si>
  <si>
    <r>
      <t>NO</t>
    </r>
    <r>
      <rPr>
        <b/>
        <vertAlign val="sub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-N leached, kg ha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 xml:space="preserve"> yr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 xml:space="preserve"> </t>
    </r>
  </si>
  <si>
    <r>
      <t>Total N applied, kg ha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 xml:space="preserve"> yr</t>
    </r>
    <r>
      <rPr>
        <b/>
        <vertAlign val="superscript"/>
        <sz val="10"/>
        <color theme="1"/>
        <rFont val="Times New Roman"/>
        <family val="1"/>
      </rPr>
      <t>-1</t>
    </r>
  </si>
  <si>
    <t>Soil type</t>
  </si>
  <si>
    <t>Comment</t>
  </si>
  <si>
    <t>Potatoes</t>
  </si>
  <si>
    <t>Green manure</t>
  </si>
  <si>
    <t>Sandy soil</t>
  </si>
  <si>
    <t>Mellby, Sweden</t>
  </si>
  <si>
    <t>Low potato yields</t>
  </si>
  <si>
    <t>Torstensson et al. 2006</t>
  </si>
  <si>
    <t>Pea/barley with catch crop</t>
  </si>
  <si>
    <t>Oat/green manure/s. wheat/oat/green manure/potato</t>
  </si>
  <si>
    <t>Soil mineral N peak  &gt; 150kg N/ha, especially after manure application and after breaking of green manure crops</t>
  </si>
  <si>
    <t>S. barley/clover-grass/clover-grass/oat and green manure/pea-barley and green manure/potato</t>
  </si>
  <si>
    <t>0-140</t>
  </si>
  <si>
    <t>Clover-grass/clover-grass/w. wheat/faba bean/s. barley/oat and clover-grass</t>
  </si>
  <si>
    <t>April 19-50/Nov 11-33</t>
  </si>
  <si>
    <t>7.4</t>
  </si>
  <si>
    <t>51-132</t>
  </si>
  <si>
    <t xml:space="preserve">Clay soil </t>
  </si>
  <si>
    <t>Plot 62 and 65 are presented in Neumann et al. (2011)</t>
  </si>
  <si>
    <t>Aronsson et al. 2007</t>
  </si>
  <si>
    <t>S. wheat/green manure/w. wheat/faba bean/oats/green manure</t>
  </si>
  <si>
    <t>April 19-43/Nov 12-31</t>
  </si>
  <si>
    <t>Increased leacing after the faba bean crop</t>
  </si>
  <si>
    <t>Clover-grass/w. wheat/pea or faba bean/s. barley/clover-grass/clover-grass</t>
  </si>
  <si>
    <t>6.8 (2.2-11.1)</t>
  </si>
  <si>
    <t>60-180</t>
  </si>
  <si>
    <t>Lanna, Sweden</t>
  </si>
  <si>
    <t xml:space="preserve">Leaching: w. wheat &gt; bare fallow (in winters following a crop) &gt; grass-clover ley. Highest in bare fallow after broad bean and w. wheat. </t>
  </si>
  <si>
    <t>Neumann et al. 2011</t>
  </si>
  <si>
    <t>9.1 (4.5-13.2)</t>
  </si>
  <si>
    <t>W. rye/faba bean/s. wheat/2 yrs grass-clover ley. Or: w. oilseed rape/w. wheat/ley/oats/ley</t>
  </si>
  <si>
    <t>Harvest 19/Nov 37/April 41</t>
  </si>
  <si>
    <t>14.3-21.5</t>
  </si>
  <si>
    <t>10.8-16.4</t>
  </si>
  <si>
    <t>22-74</t>
  </si>
  <si>
    <t>Logården, Sweden</t>
  </si>
  <si>
    <t>Average N added over a 4 year period inluding BNF</t>
  </si>
  <si>
    <t>Stenberg et al. 2012</t>
  </si>
  <si>
    <t>Lupin</t>
  </si>
  <si>
    <t>W. cereals</t>
  </si>
  <si>
    <t>Coarse sand, loamy sand and sandy loam</t>
  </si>
  <si>
    <t>Jyndevad, Foulum and Flakkebjerg, Denmark</t>
  </si>
  <si>
    <t xml:space="preserve">Significant lower leaching when catch crops were used. No difference between systems with manure or green manure. Increased leaching with number of cultivations in autumn. </t>
  </si>
  <si>
    <t>Askegaard et al. 2011</t>
  </si>
  <si>
    <t>S. barley/grass-clover ley/w. wheat/pea and s. barley</t>
  </si>
  <si>
    <t>97/84/59</t>
  </si>
  <si>
    <t>S. barley/grass-clover ley/w. cereals/lupin</t>
  </si>
  <si>
    <t>47/36/34</t>
  </si>
  <si>
    <t>S. barley/grass-clover ley/potato/w. wheat</t>
  </si>
  <si>
    <t>32/24/24</t>
  </si>
  <si>
    <t xml:space="preserve">Pasture </t>
  </si>
  <si>
    <t>Pasture 5 yrs</t>
  </si>
  <si>
    <t>9-64</t>
  </si>
  <si>
    <t>0-83</t>
  </si>
  <si>
    <t>Sand and sandy soils</t>
  </si>
  <si>
    <t>Brørup and Assentoft, Denmark</t>
  </si>
  <si>
    <t xml:space="preserve">Farm investigation and FASSET model simulations. </t>
  </si>
  <si>
    <t>Berntsen et al. 2006</t>
  </si>
  <si>
    <t>S. barley</t>
  </si>
  <si>
    <t>Pasture 4 yrs/s. barley</t>
  </si>
  <si>
    <t>63-216</t>
  </si>
  <si>
    <t xml:space="preserve">S. barley </t>
  </si>
  <si>
    <t>Pasture 3 yrs /s. barley/s.barley</t>
  </si>
  <si>
    <t>61-235</t>
  </si>
  <si>
    <t>Different crop sequences with arable crops (cereals and legumes)</t>
  </si>
  <si>
    <t>14-50</t>
  </si>
  <si>
    <t>0-200</t>
  </si>
  <si>
    <t>Calcareous soils</t>
  </si>
  <si>
    <t>Seine Basin, France</t>
  </si>
  <si>
    <t xml:space="preserve">Higest leaching from crops fertilised in fall or after legumes. Lowest from alfalfa leys. </t>
  </si>
  <si>
    <t>Benoit et al. 2014</t>
  </si>
  <si>
    <t>S. barley/grass-clover/s. wheat and cover crops/oats and peas</t>
  </si>
  <si>
    <t>Loam and silty sand</t>
  </si>
  <si>
    <t>Apelsvoll, Norway</t>
  </si>
  <si>
    <t>Data includes runoff</t>
  </si>
  <si>
    <t>Korsaeth 2012</t>
  </si>
  <si>
    <t>S. triticale</t>
  </si>
  <si>
    <t>Maize/w. triticale/s. barley/s. triticale</t>
  </si>
  <si>
    <t>105.2-106</t>
  </si>
  <si>
    <t>Sandy soil, loamy soil under 70 cm depth</t>
  </si>
  <si>
    <t>Bakenhus, Germany</t>
  </si>
  <si>
    <t>Significant effect of crop rotation but not on the last crop</t>
  </si>
  <si>
    <t>Kayser et al. 2010</t>
  </si>
  <si>
    <t>77.6-93.1</t>
  </si>
  <si>
    <t>W. triticale</t>
  </si>
  <si>
    <t>Grass-clover/s. barley/w. triticale/s.triticale</t>
  </si>
  <si>
    <t>74-90.3</t>
  </si>
  <si>
    <t>Field bean/w. triticale/s. barley/s. triticale</t>
  </si>
  <si>
    <t>78.3-84.4</t>
  </si>
  <si>
    <t>63.6-69.2</t>
  </si>
  <si>
    <t xml:space="preserve">3-year ley </t>
  </si>
  <si>
    <t>3-year ley (0-50% clover)/s. triticale</t>
  </si>
  <si>
    <t>115.3-126.0</t>
  </si>
  <si>
    <t>Grass 1st yr</t>
  </si>
  <si>
    <t>Arable crops</t>
  </si>
  <si>
    <t>36 (1-114)</t>
  </si>
  <si>
    <t>60-70</t>
  </si>
  <si>
    <t>Sandy loam and clay loam</t>
  </si>
  <si>
    <t>Wiltshire, Shropshire and Gloucestershire, England</t>
  </si>
  <si>
    <t>Farm investigation (5-17 years)</t>
  </si>
  <si>
    <t>Stopes et al. 2002</t>
  </si>
  <si>
    <t>Grass</t>
  </si>
  <si>
    <t>11 (0-52)</t>
  </si>
  <si>
    <t>82 (8-187)</t>
  </si>
  <si>
    <t>Arable crops 2nd yr</t>
  </si>
  <si>
    <t>Arable crops 1st yr</t>
  </si>
  <si>
    <t>50 (7-182)</t>
  </si>
  <si>
    <t>Arable crops 3rd yr</t>
  </si>
  <si>
    <t>70 (9-145)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</si>
</sst>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.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22222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49" fontId="6" fillId="0" borderId="0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7" xfId="0" applyFont="1" applyBorder="1" applyAlignment="1">
      <alignment wrapText="1"/>
    </xf>
    <xf numFmtId="0" fontId="6" fillId="0" borderId="0" xfId="0" applyFont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0" fontId="0" fillId="0" borderId="7" xfId="0" applyBorder="1"/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49" fontId="0" fillId="0" borderId="4" xfId="0" applyNumberForma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6" fillId="0" borderId="4" xfId="0" applyFont="1" applyFill="1" applyBorder="1"/>
    <xf numFmtId="49" fontId="0" fillId="0" borderId="4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6" fillId="0" borderId="7" xfId="0" applyFont="1" applyBorder="1"/>
    <xf numFmtId="164" fontId="0" fillId="0" borderId="4" xfId="0" applyNumberFormat="1" applyFill="1" applyBorder="1" applyAlignment="1">
      <alignment horizontal="center"/>
    </xf>
    <xf numFmtId="0" fontId="6" fillId="0" borderId="5" xfId="0" applyFont="1" applyBorder="1"/>
    <xf numFmtId="49" fontId="0" fillId="0" borderId="0" xfId="0" quotePrefix="1" applyNumberFormat="1" applyFill="1" applyBorder="1" applyAlignment="1">
      <alignment horizontal="center"/>
    </xf>
    <xf numFmtId="0" fontId="0" fillId="0" borderId="6" xfId="0" applyFont="1" applyFill="1" applyBorder="1"/>
    <xf numFmtId="164" fontId="0" fillId="0" borderId="0" xfId="0" applyNumberFormat="1" applyFont="1" applyFill="1" applyBorder="1" applyAlignment="1">
      <alignment horizontal="center"/>
    </xf>
    <xf numFmtId="49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0" xfId="0" applyFont="1"/>
    <xf numFmtId="49" fontId="0" fillId="0" borderId="4" xfId="0" quotePrefix="1" applyNumberFormat="1" applyFill="1" applyBorder="1" applyAlignment="1">
      <alignment horizontal="center"/>
    </xf>
    <xf numFmtId="0" fontId="0" fillId="0" borderId="7" xfId="0" applyFill="1" applyBorder="1"/>
    <xf numFmtId="0" fontId="6" fillId="0" borderId="4" xfId="0" applyFont="1" applyBorder="1" applyAlignment="1">
      <alignment horizontal="left"/>
    </xf>
    <xf numFmtId="1" fontId="0" fillId="0" borderId="4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9" fontId="0" fillId="0" borderId="4" xfId="0" applyNumberForma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0" fillId="0" borderId="7" xfId="0" applyFont="1" applyFill="1" applyBorder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0" fillId="0" borderId="0" xfId="0" applyFont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8" xfId="0" applyFont="1" applyFill="1" applyBorder="1"/>
    <xf numFmtId="0" fontId="0" fillId="0" borderId="8" xfId="0" applyFill="1" applyBorder="1"/>
    <xf numFmtId="0" fontId="17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0" fillId="0" borderId="8" xfId="0" applyBorder="1"/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17" fillId="0" borderId="8" xfId="0" applyNumberFormat="1" applyFont="1" applyFill="1" applyBorder="1" applyAlignment="1">
      <alignment horizontal="center"/>
    </xf>
    <xf numFmtId="0" fontId="17" fillId="0" borderId="0" xfId="0" applyFont="1" applyFill="1" applyBorder="1"/>
    <xf numFmtId="14" fontId="0" fillId="0" borderId="0" xfId="0" applyNumberFormat="1" applyFill="1" applyBorder="1"/>
    <xf numFmtId="1" fontId="17" fillId="0" borderId="0" xfId="0" applyNumberFormat="1" applyFont="1" applyFill="1" applyAlignment="1">
      <alignment horizontal="center"/>
    </xf>
    <xf numFmtId="0" fontId="17" fillId="0" borderId="4" xfId="0" applyFont="1" applyFill="1" applyBorder="1"/>
    <xf numFmtId="0" fontId="17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Fill="1"/>
    <xf numFmtId="49" fontId="0" fillId="0" borderId="0" xfId="0" applyNumberFormat="1" applyAlignment="1">
      <alignment horizontal="center"/>
    </xf>
    <xf numFmtId="0" fontId="0" fillId="0" borderId="0" xfId="0" applyFill="1"/>
    <xf numFmtId="0" fontId="19" fillId="0" borderId="0" xfId="0" applyFont="1" applyFill="1"/>
    <xf numFmtId="14" fontId="17" fillId="0" borderId="0" xfId="0" applyNumberFormat="1" applyFont="1" applyFill="1" applyBorder="1"/>
    <xf numFmtId="0" fontId="17" fillId="0" borderId="0" xfId="0" applyNumberFormat="1" applyFont="1" applyFill="1"/>
    <xf numFmtId="0" fontId="17" fillId="0" borderId="0" xfId="0" applyFont="1" applyFill="1"/>
    <xf numFmtId="1" fontId="17" fillId="0" borderId="0" xfId="0" applyNumberFormat="1" applyFont="1" applyFill="1" applyBorder="1"/>
    <xf numFmtId="0" fontId="24" fillId="0" borderId="0" xfId="0" applyFont="1" applyFill="1" applyBorder="1" applyAlignment="1">
      <alignment horizontal="justify" vertical="center" wrapText="1"/>
    </xf>
    <xf numFmtId="0" fontId="25" fillId="0" borderId="0" xfId="0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justify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justify" vertical="center" wrapText="1"/>
    </xf>
    <xf numFmtId="0" fontId="24" fillId="0" borderId="8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8" xfId="0" applyFont="1" applyFill="1" applyBorder="1" applyAlignment="1">
      <alignment horizontal="justify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left" vertical="center" wrapText="1"/>
    </xf>
    <xf numFmtId="0" fontId="24" fillId="0" borderId="4" xfId="0" quotePrefix="1" applyFont="1" applyBorder="1" applyAlignment="1">
      <alignment horizontal="left" vertical="center" wrapText="1"/>
    </xf>
    <xf numFmtId="0" fontId="24" fillId="0" borderId="3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" fillId="2" borderId="0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vertical="center"/>
    </xf>
    <xf numFmtId="164" fontId="1" fillId="0" borderId="0" xfId="0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96178/AppData/Local/Microsoft/Windows/INetCache/Content.Outlook/9DRP28U8/Copy%20of%20Table%202%20N2O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for original data"/>
      <sheetName val="conversion N2O rate"/>
      <sheetName val=" table"/>
    </sheetNames>
    <sheetDataSet>
      <sheetData sheetId="0" refreshError="1">
        <row r="34">
          <cell r="W34">
            <v>53</v>
          </cell>
          <cell r="X34">
            <v>2.9314045534355486E-3</v>
          </cell>
          <cell r="Y34">
            <v>9.5543836796584624E-4</v>
          </cell>
          <cell r="Z34">
            <v>10.199999999999999</v>
          </cell>
        </row>
        <row r="35">
          <cell r="W35">
            <v>56</v>
          </cell>
          <cell r="X35">
            <v>4.6927040493453193E-3</v>
          </cell>
          <cell r="Y35">
            <v>2.2631775884198783E-4</v>
          </cell>
          <cell r="Z35">
            <v>10.199999999999999</v>
          </cell>
        </row>
        <row r="36">
          <cell r="W36">
            <v>52</v>
          </cell>
          <cell r="X36">
            <v>2.3303759454791563E-3</v>
          </cell>
          <cell r="Y36">
            <v>2.675369146409597E-3</v>
          </cell>
          <cell r="Z36">
            <v>10.5</v>
          </cell>
        </row>
        <row r="37">
          <cell r="W37">
            <v>52</v>
          </cell>
          <cell r="X37">
            <v>3.8138609098435699E-3</v>
          </cell>
          <cell r="Y37">
            <v>7.4159323992182264E-5</v>
          </cell>
          <cell r="Z37">
            <v>11.7</v>
          </cell>
        </row>
        <row r="38">
          <cell r="W38">
            <v>62</v>
          </cell>
          <cell r="X38">
            <v>1.4843075232770695E-3</v>
          </cell>
          <cell r="Y38">
            <v>4.4130067211854999E-3</v>
          </cell>
          <cell r="Z38">
            <v>9.6999999999999993</v>
          </cell>
        </row>
        <row r="39">
          <cell r="W39">
            <v>63</v>
          </cell>
          <cell r="X39">
            <v>1.1185808888825809E-4</v>
          </cell>
          <cell r="Y39">
            <v>4.0275251445136037E-5</v>
          </cell>
          <cell r="Z39">
            <v>16.2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3"/>
  <sheetViews>
    <sheetView tabSelected="1" zoomScale="80" zoomScaleNormal="80" workbookViewId="0">
      <selection activeCell="T90" sqref="T90"/>
    </sheetView>
  </sheetViews>
  <sheetFormatPr baseColWidth="10" defaultColWidth="9.140625" defaultRowHeight="15" x14ac:dyDescent="0.25"/>
  <cols>
    <col min="1" max="2" width="20.42578125" style="186" customWidth="1"/>
    <col min="3" max="3" width="33.140625" style="186" customWidth="1"/>
    <col min="4" max="5" width="20.42578125" style="186" customWidth="1"/>
    <col min="6" max="6" width="23.5703125" style="186" customWidth="1"/>
    <col min="7" max="9" width="20.42578125" style="186" customWidth="1"/>
    <col min="10" max="11" width="20.42578125" style="187" customWidth="1"/>
    <col min="12" max="12" width="31.140625" style="24" customWidth="1"/>
    <col min="13" max="13" width="20.42578125" style="24" customWidth="1"/>
    <col min="14" max="16" width="9.140625" style="24"/>
    <col min="17" max="16384" width="9.140625" style="186"/>
  </cols>
  <sheetData>
    <row r="1" spans="1:16" s="184" customFormat="1" ht="63" x14ac:dyDescent="0.25">
      <c r="A1" s="188" t="s">
        <v>0</v>
      </c>
      <c r="B1" s="188" t="s">
        <v>1</v>
      </c>
      <c r="C1" s="188" t="s">
        <v>2</v>
      </c>
      <c r="D1" s="188" t="s">
        <v>3</v>
      </c>
      <c r="E1" s="188" t="s">
        <v>11</v>
      </c>
      <c r="F1" s="188" t="s">
        <v>4</v>
      </c>
      <c r="G1" s="188" t="s">
        <v>5</v>
      </c>
      <c r="H1" s="188" t="s">
        <v>6</v>
      </c>
      <c r="I1" s="188" t="s">
        <v>39</v>
      </c>
      <c r="J1" s="188" t="s">
        <v>7</v>
      </c>
      <c r="K1" s="188" t="s">
        <v>8</v>
      </c>
      <c r="L1" s="188" t="s">
        <v>9</v>
      </c>
      <c r="M1" s="188" t="s">
        <v>10</v>
      </c>
      <c r="N1" s="209"/>
      <c r="O1" s="209"/>
      <c r="P1" s="209"/>
    </row>
    <row r="2" spans="1:16" s="185" customFormat="1" ht="27" customHeight="1" x14ac:dyDescent="0.25">
      <c r="A2" s="189" t="s">
        <v>16</v>
      </c>
      <c r="B2" s="190" t="s">
        <v>17</v>
      </c>
      <c r="C2" s="190" t="s">
        <v>60</v>
      </c>
      <c r="D2" s="190">
        <v>5</v>
      </c>
      <c r="E2" s="190" t="s">
        <v>51</v>
      </c>
      <c r="F2" s="190" t="s">
        <v>18</v>
      </c>
      <c r="G2" s="190" t="s">
        <v>19</v>
      </c>
      <c r="H2" s="191" t="s">
        <v>12</v>
      </c>
      <c r="I2" s="191" t="s">
        <v>52</v>
      </c>
      <c r="J2" s="192">
        <v>46</v>
      </c>
      <c r="K2" s="192">
        <v>45</v>
      </c>
      <c r="L2" s="190" t="s">
        <v>15</v>
      </c>
      <c r="M2" s="190" t="s">
        <v>63</v>
      </c>
      <c r="N2" s="210"/>
      <c r="O2" s="210"/>
      <c r="P2" s="210"/>
    </row>
    <row r="3" spans="1:16" s="185" customFormat="1" ht="27" customHeight="1" x14ac:dyDescent="0.25">
      <c r="A3" s="193"/>
      <c r="B3" s="194"/>
      <c r="C3" s="194"/>
      <c r="D3" s="194"/>
      <c r="E3" s="194"/>
      <c r="F3" s="194"/>
      <c r="G3" s="194"/>
      <c r="H3" s="195" t="s">
        <v>13</v>
      </c>
      <c r="I3" s="195" t="s">
        <v>52</v>
      </c>
      <c r="J3" s="196">
        <v>25</v>
      </c>
      <c r="K3" s="196">
        <v>42</v>
      </c>
      <c r="L3" s="194"/>
      <c r="M3" s="194"/>
      <c r="N3" s="210"/>
      <c r="O3" s="210"/>
      <c r="P3" s="210"/>
    </row>
    <row r="4" spans="1:16" s="185" customFormat="1" ht="43.5" customHeight="1" x14ac:dyDescent="0.25">
      <c r="A4" s="193"/>
      <c r="B4" s="194"/>
      <c r="C4" s="194"/>
      <c r="D4" s="194"/>
      <c r="E4" s="194"/>
      <c r="F4" s="194"/>
      <c r="G4" s="194"/>
      <c r="H4" s="195" t="s">
        <v>14</v>
      </c>
      <c r="I4" s="195" t="s">
        <v>53</v>
      </c>
      <c r="J4" s="196">
        <v>12</v>
      </c>
      <c r="K4" s="196">
        <v>59</v>
      </c>
      <c r="L4" s="194"/>
      <c r="M4" s="194"/>
      <c r="N4" s="210"/>
      <c r="O4" s="210"/>
      <c r="P4" s="210"/>
    </row>
    <row r="5" spans="1:16" s="185" customFormat="1" ht="27" customHeight="1" x14ac:dyDescent="0.25">
      <c r="A5" s="193" t="s">
        <v>16</v>
      </c>
      <c r="B5" s="194" t="s">
        <v>20</v>
      </c>
      <c r="C5" s="194" t="s">
        <v>62</v>
      </c>
      <c r="D5" s="194"/>
      <c r="E5" s="194"/>
      <c r="F5" s="194" t="s">
        <v>18</v>
      </c>
      <c r="G5" s="194" t="s">
        <v>21</v>
      </c>
      <c r="H5" s="195" t="s">
        <v>12</v>
      </c>
      <c r="I5" s="195" t="s">
        <v>52</v>
      </c>
      <c r="J5" s="196">
        <v>52</v>
      </c>
      <c r="K5" s="196">
        <v>36</v>
      </c>
      <c r="L5" s="194" t="s">
        <v>54</v>
      </c>
      <c r="M5" s="194"/>
      <c r="N5" s="210"/>
      <c r="O5" s="210"/>
      <c r="P5" s="210"/>
    </row>
    <row r="6" spans="1:16" s="185" customFormat="1" ht="27" customHeight="1" x14ac:dyDescent="0.25">
      <c r="A6" s="193"/>
      <c r="B6" s="194"/>
      <c r="C6" s="194"/>
      <c r="D6" s="194"/>
      <c r="E6" s="194"/>
      <c r="F6" s="194"/>
      <c r="G6" s="194"/>
      <c r="H6" s="195" t="s">
        <v>13</v>
      </c>
      <c r="I6" s="195" t="s">
        <v>52</v>
      </c>
      <c r="J6" s="196">
        <v>43</v>
      </c>
      <c r="K6" s="196">
        <v>38</v>
      </c>
      <c r="L6" s="194"/>
      <c r="M6" s="194"/>
      <c r="N6" s="210"/>
      <c r="O6" s="210"/>
      <c r="P6" s="210"/>
    </row>
    <row r="7" spans="1:16" s="185" customFormat="1" ht="27" customHeight="1" x14ac:dyDescent="0.25">
      <c r="A7" s="193"/>
      <c r="B7" s="194"/>
      <c r="C7" s="194"/>
      <c r="D7" s="194"/>
      <c r="E7" s="194"/>
      <c r="F7" s="194"/>
      <c r="G7" s="194"/>
      <c r="H7" s="195" t="s">
        <v>14</v>
      </c>
      <c r="I7" s="195" t="s">
        <v>53</v>
      </c>
      <c r="J7" s="196">
        <v>20</v>
      </c>
      <c r="K7" s="196">
        <v>20</v>
      </c>
      <c r="L7" s="194"/>
      <c r="M7" s="194"/>
      <c r="N7" s="210"/>
      <c r="O7" s="210"/>
      <c r="P7" s="210"/>
    </row>
    <row r="8" spans="1:16" s="185" customFormat="1" ht="27" customHeight="1" x14ac:dyDescent="0.25">
      <c r="A8" s="193" t="s">
        <v>16</v>
      </c>
      <c r="B8" s="194" t="s">
        <v>22</v>
      </c>
      <c r="C8" s="194" t="s">
        <v>61</v>
      </c>
      <c r="D8" s="194"/>
      <c r="E8" s="194"/>
      <c r="F8" s="194" t="s">
        <v>18</v>
      </c>
      <c r="G8" s="194" t="s">
        <v>21</v>
      </c>
      <c r="H8" s="195" t="s">
        <v>12</v>
      </c>
      <c r="I8" s="195" t="s">
        <v>52</v>
      </c>
      <c r="J8" s="196">
        <v>51</v>
      </c>
      <c r="K8" s="196">
        <v>42</v>
      </c>
      <c r="L8" s="194" t="s">
        <v>55</v>
      </c>
      <c r="M8" s="194"/>
      <c r="N8" s="210"/>
      <c r="O8" s="210"/>
      <c r="P8" s="210"/>
    </row>
    <row r="9" spans="1:16" s="185" customFormat="1" ht="27" customHeight="1" x14ac:dyDescent="0.25">
      <c r="A9" s="193"/>
      <c r="B9" s="194"/>
      <c r="C9" s="194"/>
      <c r="D9" s="194"/>
      <c r="E9" s="194"/>
      <c r="F9" s="194"/>
      <c r="G9" s="194"/>
      <c r="H9" s="195" t="s">
        <v>13</v>
      </c>
      <c r="I9" s="195" t="s">
        <v>52</v>
      </c>
      <c r="J9" s="196">
        <v>29</v>
      </c>
      <c r="K9" s="196">
        <v>42</v>
      </c>
      <c r="L9" s="194"/>
      <c r="M9" s="194"/>
      <c r="N9" s="210"/>
      <c r="O9" s="210"/>
      <c r="P9" s="210"/>
    </row>
    <row r="10" spans="1:16" s="185" customFormat="1" ht="27" customHeight="1" x14ac:dyDescent="0.25">
      <c r="A10" s="197"/>
      <c r="B10" s="198"/>
      <c r="C10" s="198"/>
      <c r="D10" s="198"/>
      <c r="E10" s="198"/>
      <c r="F10" s="198"/>
      <c r="G10" s="198"/>
      <c r="H10" s="199" t="s">
        <v>14</v>
      </c>
      <c r="I10" s="199" t="s">
        <v>53</v>
      </c>
      <c r="J10" s="200">
        <v>13</v>
      </c>
      <c r="K10" s="200">
        <v>30</v>
      </c>
      <c r="L10" s="198"/>
      <c r="M10" s="198"/>
      <c r="N10" s="210"/>
      <c r="O10" s="210"/>
      <c r="P10" s="210"/>
    </row>
    <row r="11" spans="1:16" s="185" customFormat="1" ht="27" customHeight="1" x14ac:dyDescent="0.25">
      <c r="A11" s="189" t="s">
        <v>23</v>
      </c>
      <c r="B11" s="212" t="s">
        <v>24</v>
      </c>
      <c r="C11" s="190" t="s">
        <v>25</v>
      </c>
      <c r="D11" s="190">
        <v>1</v>
      </c>
      <c r="E11" s="212" t="s">
        <v>28</v>
      </c>
      <c r="F11" s="190" t="s">
        <v>26</v>
      </c>
      <c r="G11" s="190" t="s">
        <v>27</v>
      </c>
      <c r="H11" s="191" t="s">
        <v>12</v>
      </c>
      <c r="I11" s="213" t="s">
        <v>50</v>
      </c>
      <c r="J11" s="214">
        <v>28</v>
      </c>
      <c r="K11" s="215">
        <v>46</v>
      </c>
      <c r="L11" s="216" t="s">
        <v>15</v>
      </c>
      <c r="M11" s="190" t="s">
        <v>64</v>
      </c>
      <c r="N11" s="210"/>
      <c r="O11" s="210"/>
      <c r="P11" s="210"/>
    </row>
    <row r="12" spans="1:16" s="185" customFormat="1" ht="27" customHeight="1" x14ac:dyDescent="0.25">
      <c r="A12" s="193"/>
      <c r="B12" s="201"/>
      <c r="C12" s="194"/>
      <c r="D12" s="194"/>
      <c r="E12" s="201"/>
      <c r="F12" s="194"/>
      <c r="G12" s="194"/>
      <c r="H12" s="206" t="s">
        <v>13</v>
      </c>
      <c r="I12" s="206" t="s">
        <v>49</v>
      </c>
      <c r="J12" s="203">
        <v>6.8</v>
      </c>
      <c r="K12" s="204">
        <v>15</v>
      </c>
      <c r="L12" s="205"/>
      <c r="M12" s="194"/>
      <c r="N12" s="210"/>
      <c r="O12" s="210"/>
      <c r="P12" s="210"/>
    </row>
    <row r="13" spans="1:16" s="185" customFormat="1" ht="27" customHeight="1" x14ac:dyDescent="0.25">
      <c r="A13" s="193"/>
      <c r="B13" s="201"/>
      <c r="C13" s="194"/>
      <c r="D13" s="194"/>
      <c r="E13" s="201"/>
      <c r="F13" s="194"/>
      <c r="G13" s="194"/>
      <c r="H13" s="206" t="s">
        <v>29</v>
      </c>
      <c r="I13" s="206" t="s">
        <v>49</v>
      </c>
      <c r="J13" s="203">
        <v>1.8</v>
      </c>
      <c r="K13" s="204">
        <v>3.6</v>
      </c>
      <c r="L13" s="205"/>
      <c r="M13" s="194"/>
      <c r="N13" s="210"/>
      <c r="O13" s="210"/>
      <c r="P13" s="210"/>
    </row>
    <row r="14" spans="1:16" s="185" customFormat="1" ht="27" customHeight="1" x14ac:dyDescent="0.25">
      <c r="A14" s="193" t="s">
        <v>30</v>
      </c>
      <c r="B14" s="201" t="s">
        <v>24</v>
      </c>
      <c r="C14" s="194"/>
      <c r="D14" s="194">
        <v>1</v>
      </c>
      <c r="E14" s="201"/>
      <c r="F14" s="194"/>
      <c r="G14" s="194" t="s">
        <v>27</v>
      </c>
      <c r="H14" s="195" t="s">
        <v>12</v>
      </c>
      <c r="I14" s="202" t="s">
        <v>50</v>
      </c>
      <c r="J14" s="203">
        <v>14</v>
      </c>
      <c r="K14" s="204">
        <v>37</v>
      </c>
      <c r="L14" s="205"/>
      <c r="M14" s="194"/>
      <c r="N14" s="210"/>
      <c r="O14" s="210"/>
      <c r="P14" s="210"/>
    </row>
    <row r="15" spans="1:16" s="185" customFormat="1" ht="27" customHeight="1" x14ac:dyDescent="0.25">
      <c r="A15" s="193"/>
      <c r="B15" s="201"/>
      <c r="C15" s="194"/>
      <c r="D15" s="194"/>
      <c r="E15" s="201"/>
      <c r="F15" s="194"/>
      <c r="G15" s="194"/>
      <c r="H15" s="206" t="s">
        <v>13</v>
      </c>
      <c r="I15" s="206" t="s">
        <v>49</v>
      </c>
      <c r="J15" s="203">
        <v>3.6</v>
      </c>
      <c r="K15" s="204">
        <v>8.4</v>
      </c>
      <c r="L15" s="205"/>
      <c r="M15" s="194"/>
      <c r="N15" s="210"/>
      <c r="O15" s="210"/>
      <c r="P15" s="210"/>
    </row>
    <row r="16" spans="1:16" s="185" customFormat="1" ht="27" customHeight="1" x14ac:dyDescent="0.25">
      <c r="A16" s="193"/>
      <c r="B16" s="201"/>
      <c r="C16" s="194"/>
      <c r="D16" s="194"/>
      <c r="E16" s="201"/>
      <c r="F16" s="194"/>
      <c r="G16" s="194"/>
      <c r="H16" s="206" t="s">
        <v>29</v>
      </c>
      <c r="I16" s="206" t="s">
        <v>49</v>
      </c>
      <c r="J16" s="203">
        <v>1.6</v>
      </c>
      <c r="K16" s="204">
        <v>2.6</v>
      </c>
      <c r="L16" s="205"/>
      <c r="M16" s="194"/>
      <c r="N16" s="210"/>
      <c r="O16" s="210"/>
      <c r="P16" s="210"/>
    </row>
    <row r="17" spans="1:16" s="185" customFormat="1" ht="27" customHeight="1" x14ac:dyDescent="0.25">
      <c r="A17" s="205" t="s">
        <v>31</v>
      </c>
      <c r="B17" s="201" t="s">
        <v>24</v>
      </c>
      <c r="C17" s="194" t="s">
        <v>32</v>
      </c>
      <c r="D17" s="201">
        <v>1</v>
      </c>
      <c r="E17" s="201"/>
      <c r="F17" s="194"/>
      <c r="G17" s="194" t="s">
        <v>27</v>
      </c>
      <c r="H17" s="195" t="s">
        <v>12</v>
      </c>
      <c r="I17" s="202" t="s">
        <v>50</v>
      </c>
      <c r="J17" s="204">
        <v>15</v>
      </c>
      <c r="K17" s="204">
        <v>29</v>
      </c>
      <c r="L17" s="205"/>
      <c r="M17" s="194"/>
      <c r="N17" s="210"/>
      <c r="O17" s="210"/>
      <c r="P17" s="210"/>
    </row>
    <row r="18" spans="1:16" s="185" customFormat="1" ht="27" customHeight="1" x14ac:dyDescent="0.25">
      <c r="A18" s="205"/>
      <c r="B18" s="201"/>
      <c r="C18" s="194"/>
      <c r="D18" s="201"/>
      <c r="E18" s="201"/>
      <c r="F18" s="194"/>
      <c r="G18" s="194"/>
      <c r="H18" s="206" t="s">
        <v>13</v>
      </c>
      <c r="I18" s="206" t="s">
        <v>49</v>
      </c>
      <c r="J18" s="204">
        <v>5.2</v>
      </c>
      <c r="K18" s="204">
        <v>8.25</v>
      </c>
      <c r="L18" s="205"/>
      <c r="M18" s="194"/>
      <c r="N18" s="210"/>
      <c r="O18" s="210"/>
      <c r="P18" s="210"/>
    </row>
    <row r="19" spans="1:16" s="185" customFormat="1" ht="27" customHeight="1" x14ac:dyDescent="0.25">
      <c r="A19" s="205"/>
      <c r="B19" s="201"/>
      <c r="C19" s="194"/>
      <c r="D19" s="201"/>
      <c r="E19" s="201"/>
      <c r="F19" s="194"/>
      <c r="G19" s="194"/>
      <c r="H19" s="206" t="s">
        <v>29</v>
      </c>
      <c r="I19" s="206" t="s">
        <v>49</v>
      </c>
      <c r="J19" s="204">
        <v>2.2000000000000002</v>
      </c>
      <c r="K19" s="204">
        <v>3.5</v>
      </c>
      <c r="L19" s="205"/>
      <c r="M19" s="194"/>
      <c r="N19" s="210"/>
      <c r="O19" s="210"/>
      <c r="P19" s="210"/>
    </row>
    <row r="20" spans="1:16" s="185" customFormat="1" ht="27" customHeight="1" x14ac:dyDescent="0.25">
      <c r="A20" s="205" t="s">
        <v>24</v>
      </c>
      <c r="B20" s="194" t="s">
        <v>23</v>
      </c>
      <c r="C20" s="194" t="s">
        <v>25</v>
      </c>
      <c r="D20" s="201">
        <v>1</v>
      </c>
      <c r="E20" s="201"/>
      <c r="F20" s="194"/>
      <c r="G20" s="194" t="s">
        <v>33</v>
      </c>
      <c r="H20" s="195" t="s">
        <v>12</v>
      </c>
      <c r="I20" s="202" t="s">
        <v>50</v>
      </c>
      <c r="J20" s="207">
        <v>13</v>
      </c>
      <c r="K20" s="204">
        <v>19</v>
      </c>
      <c r="L20" s="205"/>
      <c r="M20" s="194"/>
      <c r="N20" s="210"/>
      <c r="O20" s="210"/>
      <c r="P20" s="210"/>
    </row>
    <row r="21" spans="1:16" s="185" customFormat="1" ht="27" customHeight="1" x14ac:dyDescent="0.25">
      <c r="A21" s="205"/>
      <c r="B21" s="194"/>
      <c r="C21" s="194"/>
      <c r="D21" s="201"/>
      <c r="E21" s="201"/>
      <c r="F21" s="194"/>
      <c r="G21" s="194"/>
      <c r="H21" s="206" t="s">
        <v>13</v>
      </c>
      <c r="I21" s="206" t="s">
        <v>49</v>
      </c>
      <c r="J21" s="204">
        <v>7.9</v>
      </c>
      <c r="K21" s="204">
        <v>12</v>
      </c>
      <c r="L21" s="205"/>
      <c r="M21" s="194"/>
      <c r="N21" s="210"/>
      <c r="O21" s="210"/>
      <c r="P21" s="210"/>
    </row>
    <row r="22" spans="1:16" s="185" customFormat="1" ht="27" customHeight="1" x14ac:dyDescent="0.25">
      <c r="A22" s="205"/>
      <c r="B22" s="194"/>
      <c r="C22" s="194"/>
      <c r="D22" s="201"/>
      <c r="E22" s="201"/>
      <c r="F22" s="194"/>
      <c r="G22" s="194"/>
      <c r="H22" s="206" t="s">
        <v>29</v>
      </c>
      <c r="I22" s="206" t="s">
        <v>49</v>
      </c>
      <c r="J22" s="204">
        <v>4.5</v>
      </c>
      <c r="K22" s="204">
        <v>6.3</v>
      </c>
      <c r="L22" s="205"/>
      <c r="M22" s="194"/>
      <c r="N22" s="210"/>
      <c r="O22" s="210"/>
      <c r="P22" s="210"/>
    </row>
    <row r="23" spans="1:16" s="185" customFormat="1" ht="27" customHeight="1" x14ac:dyDescent="0.25">
      <c r="A23" s="205" t="s">
        <v>24</v>
      </c>
      <c r="B23" s="194" t="s">
        <v>30</v>
      </c>
      <c r="C23" s="194"/>
      <c r="D23" s="201">
        <v>1</v>
      </c>
      <c r="E23" s="201"/>
      <c r="F23" s="194"/>
      <c r="G23" s="194" t="s">
        <v>33</v>
      </c>
      <c r="H23" s="195" t="s">
        <v>12</v>
      </c>
      <c r="I23" s="202" t="s">
        <v>50</v>
      </c>
      <c r="J23" s="204">
        <v>11</v>
      </c>
      <c r="K23" s="204">
        <v>20</v>
      </c>
      <c r="L23" s="205"/>
      <c r="M23" s="194"/>
      <c r="N23" s="210"/>
      <c r="O23" s="210"/>
      <c r="P23" s="210"/>
    </row>
    <row r="24" spans="1:16" s="185" customFormat="1" ht="27" customHeight="1" x14ac:dyDescent="0.25">
      <c r="A24" s="205"/>
      <c r="B24" s="194"/>
      <c r="C24" s="194"/>
      <c r="D24" s="201"/>
      <c r="E24" s="201"/>
      <c r="F24" s="194"/>
      <c r="G24" s="194"/>
      <c r="H24" s="206" t="s">
        <v>13</v>
      </c>
      <c r="I24" s="206" t="s">
        <v>49</v>
      </c>
      <c r="J24" s="204">
        <v>4.5</v>
      </c>
      <c r="K24" s="204">
        <v>10.6</v>
      </c>
      <c r="L24" s="205"/>
      <c r="M24" s="194"/>
      <c r="N24" s="210"/>
      <c r="O24" s="210"/>
      <c r="P24" s="210"/>
    </row>
    <row r="25" spans="1:16" s="185" customFormat="1" ht="27" customHeight="1" x14ac:dyDescent="0.25">
      <c r="A25" s="205"/>
      <c r="B25" s="194"/>
      <c r="C25" s="194"/>
      <c r="D25" s="201"/>
      <c r="E25" s="201"/>
      <c r="F25" s="194"/>
      <c r="G25" s="194"/>
      <c r="H25" s="206" t="s">
        <v>29</v>
      </c>
      <c r="I25" s="206" t="s">
        <v>49</v>
      </c>
      <c r="J25" s="204">
        <v>3.7</v>
      </c>
      <c r="K25" s="204">
        <v>4.4000000000000004</v>
      </c>
      <c r="L25" s="205"/>
      <c r="M25" s="194"/>
      <c r="N25" s="210"/>
      <c r="O25" s="210"/>
      <c r="P25" s="210"/>
    </row>
    <row r="26" spans="1:16" s="185" customFormat="1" ht="27" customHeight="1" x14ac:dyDescent="0.25">
      <c r="A26" s="205" t="s">
        <v>24</v>
      </c>
      <c r="B26" s="194" t="s">
        <v>30</v>
      </c>
      <c r="C26" s="194"/>
      <c r="D26" s="201">
        <v>1</v>
      </c>
      <c r="E26" s="201"/>
      <c r="F26" s="194"/>
      <c r="G26" s="194" t="s">
        <v>34</v>
      </c>
      <c r="H26" s="195" t="s">
        <v>12</v>
      </c>
      <c r="I26" s="202" t="s">
        <v>50</v>
      </c>
      <c r="J26" s="204">
        <v>10</v>
      </c>
      <c r="K26" s="204">
        <v>17</v>
      </c>
      <c r="L26" s="205"/>
      <c r="M26" s="194"/>
      <c r="N26" s="210"/>
      <c r="O26" s="210"/>
      <c r="P26" s="210"/>
    </row>
    <row r="27" spans="1:16" s="185" customFormat="1" ht="27" customHeight="1" x14ac:dyDescent="0.25">
      <c r="A27" s="205"/>
      <c r="B27" s="194"/>
      <c r="C27" s="194"/>
      <c r="D27" s="201"/>
      <c r="E27" s="201"/>
      <c r="F27" s="194"/>
      <c r="G27" s="194"/>
      <c r="H27" s="206" t="s">
        <v>13</v>
      </c>
      <c r="I27" s="206" t="s">
        <v>49</v>
      </c>
      <c r="J27" s="204">
        <v>5.5</v>
      </c>
      <c r="K27" s="204">
        <v>7.6</v>
      </c>
      <c r="L27" s="205"/>
      <c r="M27" s="194"/>
      <c r="N27" s="210"/>
      <c r="O27" s="210"/>
      <c r="P27" s="210"/>
    </row>
    <row r="28" spans="1:16" s="185" customFormat="1" ht="27" customHeight="1" x14ac:dyDescent="0.25">
      <c r="A28" s="205"/>
      <c r="B28" s="194"/>
      <c r="C28" s="194"/>
      <c r="D28" s="201"/>
      <c r="E28" s="201"/>
      <c r="F28" s="194"/>
      <c r="G28" s="194"/>
      <c r="H28" s="206" t="s">
        <v>29</v>
      </c>
      <c r="I28" s="206" t="s">
        <v>49</v>
      </c>
      <c r="J28" s="204">
        <v>4.0999999999999996</v>
      </c>
      <c r="K28" s="204">
        <v>4.2</v>
      </c>
      <c r="L28" s="205"/>
      <c r="M28" s="194"/>
      <c r="N28" s="210"/>
      <c r="O28" s="210"/>
      <c r="P28" s="210"/>
    </row>
    <row r="29" spans="1:16" s="185" customFormat="1" ht="27" customHeight="1" x14ac:dyDescent="0.25">
      <c r="A29" s="205" t="s">
        <v>24</v>
      </c>
      <c r="B29" s="201" t="s">
        <v>31</v>
      </c>
      <c r="C29" s="194" t="s">
        <v>32</v>
      </c>
      <c r="D29" s="201">
        <v>1</v>
      </c>
      <c r="E29" s="201"/>
      <c r="F29" s="194"/>
      <c r="G29" s="194" t="s">
        <v>34</v>
      </c>
      <c r="H29" s="195" t="s">
        <v>12</v>
      </c>
      <c r="I29" s="202" t="s">
        <v>50</v>
      </c>
      <c r="J29" s="204">
        <v>10</v>
      </c>
      <c r="K29" s="204">
        <v>16</v>
      </c>
      <c r="L29" s="205"/>
      <c r="M29" s="194"/>
      <c r="N29" s="210"/>
      <c r="O29" s="210"/>
      <c r="P29" s="210"/>
    </row>
    <row r="30" spans="1:16" s="185" customFormat="1" ht="27" customHeight="1" x14ac:dyDescent="0.25">
      <c r="A30" s="205"/>
      <c r="B30" s="201"/>
      <c r="C30" s="194"/>
      <c r="D30" s="201"/>
      <c r="E30" s="201"/>
      <c r="F30" s="194"/>
      <c r="G30" s="194"/>
      <c r="H30" s="206" t="s">
        <v>13</v>
      </c>
      <c r="I30" s="206" t="s">
        <v>49</v>
      </c>
      <c r="J30" s="204">
        <v>5.8</v>
      </c>
      <c r="K30" s="204">
        <v>7.4</v>
      </c>
      <c r="L30" s="205"/>
      <c r="M30" s="194"/>
      <c r="N30" s="210"/>
      <c r="O30" s="210"/>
      <c r="P30" s="210"/>
    </row>
    <row r="31" spans="1:16" s="185" customFormat="1" ht="27" customHeight="1" x14ac:dyDescent="0.25">
      <c r="A31" s="217"/>
      <c r="B31" s="218"/>
      <c r="C31" s="198"/>
      <c r="D31" s="218"/>
      <c r="E31" s="218"/>
      <c r="F31" s="198"/>
      <c r="G31" s="198"/>
      <c r="H31" s="219" t="s">
        <v>29</v>
      </c>
      <c r="I31" s="219" t="s">
        <v>49</v>
      </c>
      <c r="J31" s="220">
        <v>3.6</v>
      </c>
      <c r="K31" s="220">
        <v>4.9000000000000004</v>
      </c>
      <c r="L31" s="217"/>
      <c r="M31" s="198"/>
      <c r="N31" s="210"/>
      <c r="O31" s="210"/>
      <c r="P31" s="210"/>
    </row>
    <row r="32" spans="1:16" s="185" customFormat="1" ht="27" customHeight="1" x14ac:dyDescent="0.25">
      <c r="A32" s="189" t="s">
        <v>23</v>
      </c>
      <c r="B32" s="212" t="s">
        <v>24</v>
      </c>
      <c r="C32" s="190" t="s">
        <v>25</v>
      </c>
      <c r="D32" s="190">
        <v>1</v>
      </c>
      <c r="E32" s="212" t="s">
        <v>35</v>
      </c>
      <c r="F32" s="190" t="s">
        <v>26</v>
      </c>
      <c r="G32" s="190" t="s">
        <v>27</v>
      </c>
      <c r="H32" s="191" t="s">
        <v>12</v>
      </c>
      <c r="I32" s="191" t="s">
        <v>48</v>
      </c>
      <c r="J32" s="214">
        <v>21</v>
      </c>
      <c r="K32" s="215">
        <v>34</v>
      </c>
      <c r="L32" s="216" t="s">
        <v>15</v>
      </c>
      <c r="M32" s="190" t="s">
        <v>64</v>
      </c>
      <c r="N32" s="210"/>
      <c r="O32" s="210"/>
      <c r="P32" s="210"/>
    </row>
    <row r="33" spans="1:16" s="185" customFormat="1" ht="27" customHeight="1" x14ac:dyDescent="0.25">
      <c r="A33" s="193"/>
      <c r="B33" s="201"/>
      <c r="C33" s="194"/>
      <c r="D33" s="194"/>
      <c r="E33" s="201"/>
      <c r="F33" s="194"/>
      <c r="G33" s="194"/>
      <c r="H33" s="206" t="s">
        <v>13</v>
      </c>
      <c r="I33" s="206" t="s">
        <v>47</v>
      </c>
      <c r="J33" s="203">
        <v>5.4</v>
      </c>
      <c r="K33" s="204">
        <v>7.1</v>
      </c>
      <c r="L33" s="205"/>
      <c r="M33" s="194"/>
      <c r="N33" s="210"/>
      <c r="O33" s="210"/>
      <c r="P33" s="210"/>
    </row>
    <row r="34" spans="1:16" s="185" customFormat="1" ht="27" customHeight="1" x14ac:dyDescent="0.25">
      <c r="A34" s="193"/>
      <c r="B34" s="201"/>
      <c r="C34" s="194"/>
      <c r="D34" s="194"/>
      <c r="E34" s="201"/>
      <c r="F34" s="194"/>
      <c r="G34" s="194"/>
      <c r="H34" s="206" t="s">
        <v>29</v>
      </c>
      <c r="I34" s="206" t="s">
        <v>46</v>
      </c>
      <c r="J34" s="203">
        <v>2</v>
      </c>
      <c r="K34" s="204">
        <v>4</v>
      </c>
      <c r="L34" s="205"/>
      <c r="M34" s="194"/>
      <c r="N34" s="210"/>
      <c r="O34" s="210"/>
      <c r="P34" s="210"/>
    </row>
    <row r="35" spans="1:16" s="185" customFormat="1" ht="27" customHeight="1" x14ac:dyDescent="0.25">
      <c r="A35" s="193" t="s">
        <v>30</v>
      </c>
      <c r="B35" s="201" t="s">
        <v>24</v>
      </c>
      <c r="C35" s="194"/>
      <c r="D35" s="194">
        <v>1</v>
      </c>
      <c r="E35" s="201"/>
      <c r="F35" s="194"/>
      <c r="G35" s="194" t="s">
        <v>27</v>
      </c>
      <c r="H35" s="195" t="s">
        <v>12</v>
      </c>
      <c r="I35" s="195" t="s">
        <v>48</v>
      </c>
      <c r="J35" s="203">
        <v>11</v>
      </c>
      <c r="K35" s="204">
        <v>23</v>
      </c>
      <c r="L35" s="205"/>
      <c r="M35" s="194"/>
      <c r="N35" s="210"/>
      <c r="O35" s="210"/>
      <c r="P35" s="210"/>
    </row>
    <row r="36" spans="1:16" s="185" customFormat="1" ht="27" customHeight="1" x14ac:dyDescent="0.25">
      <c r="A36" s="193"/>
      <c r="B36" s="201"/>
      <c r="C36" s="194"/>
      <c r="D36" s="194"/>
      <c r="E36" s="201"/>
      <c r="F36" s="194"/>
      <c r="G36" s="194"/>
      <c r="H36" s="206" t="s">
        <v>13</v>
      </c>
      <c r="I36" s="206" t="s">
        <v>47</v>
      </c>
      <c r="J36" s="203">
        <v>3.4000000000000004</v>
      </c>
      <c r="K36" s="204">
        <v>4.0999999999999996</v>
      </c>
      <c r="L36" s="205"/>
      <c r="M36" s="194"/>
      <c r="N36" s="210"/>
      <c r="O36" s="210"/>
      <c r="P36" s="210"/>
    </row>
    <row r="37" spans="1:16" s="185" customFormat="1" ht="27" customHeight="1" x14ac:dyDescent="0.25">
      <c r="A37" s="193"/>
      <c r="B37" s="201"/>
      <c r="C37" s="194"/>
      <c r="D37" s="194"/>
      <c r="E37" s="201"/>
      <c r="F37" s="194"/>
      <c r="G37" s="194"/>
      <c r="H37" s="206" t="s">
        <v>29</v>
      </c>
      <c r="I37" s="206" t="s">
        <v>46</v>
      </c>
      <c r="J37" s="203">
        <v>0.89999999999999991</v>
      </c>
      <c r="K37" s="204">
        <v>0.89999999999999991</v>
      </c>
      <c r="L37" s="205"/>
      <c r="M37" s="194"/>
      <c r="N37" s="210"/>
      <c r="O37" s="210"/>
      <c r="P37" s="210"/>
    </row>
    <row r="38" spans="1:16" s="185" customFormat="1" ht="27" customHeight="1" x14ac:dyDescent="0.25">
      <c r="A38" s="205" t="s">
        <v>31</v>
      </c>
      <c r="B38" s="201" t="s">
        <v>24</v>
      </c>
      <c r="C38" s="194" t="s">
        <v>32</v>
      </c>
      <c r="D38" s="201">
        <v>1</v>
      </c>
      <c r="E38" s="201"/>
      <c r="F38" s="194"/>
      <c r="G38" s="194" t="s">
        <v>27</v>
      </c>
      <c r="H38" s="195" t="s">
        <v>12</v>
      </c>
      <c r="I38" s="195" t="s">
        <v>48</v>
      </c>
      <c r="J38" s="204">
        <v>8</v>
      </c>
      <c r="K38" s="204">
        <v>20</v>
      </c>
      <c r="L38" s="205"/>
      <c r="M38" s="194"/>
      <c r="N38" s="210"/>
      <c r="O38" s="210"/>
      <c r="P38" s="210"/>
    </row>
    <row r="39" spans="1:16" s="185" customFormat="1" ht="27" customHeight="1" x14ac:dyDescent="0.25">
      <c r="A39" s="205"/>
      <c r="B39" s="201"/>
      <c r="C39" s="194"/>
      <c r="D39" s="201"/>
      <c r="E39" s="201"/>
      <c r="F39" s="194"/>
      <c r="G39" s="194"/>
      <c r="H39" s="206" t="s">
        <v>13</v>
      </c>
      <c r="I39" s="206" t="s">
        <v>47</v>
      </c>
      <c r="J39" s="204">
        <v>3.4000000000000004</v>
      </c>
      <c r="K39" s="204">
        <v>5</v>
      </c>
      <c r="L39" s="205"/>
      <c r="M39" s="194"/>
      <c r="N39" s="210"/>
      <c r="O39" s="210"/>
      <c r="P39" s="210"/>
    </row>
    <row r="40" spans="1:16" s="185" customFormat="1" ht="27" customHeight="1" x14ac:dyDescent="0.25">
      <c r="A40" s="205"/>
      <c r="B40" s="201"/>
      <c r="C40" s="194"/>
      <c r="D40" s="201"/>
      <c r="E40" s="201"/>
      <c r="F40" s="194"/>
      <c r="G40" s="194"/>
      <c r="H40" s="206" t="s">
        <v>29</v>
      </c>
      <c r="I40" s="206" t="s">
        <v>46</v>
      </c>
      <c r="J40" s="204">
        <v>1.4000000000000001</v>
      </c>
      <c r="K40" s="204">
        <v>1.2</v>
      </c>
      <c r="L40" s="205"/>
      <c r="M40" s="194"/>
      <c r="N40" s="210"/>
      <c r="O40" s="210"/>
      <c r="P40" s="210"/>
    </row>
    <row r="41" spans="1:16" s="185" customFormat="1" ht="27" customHeight="1" x14ac:dyDescent="0.25">
      <c r="A41" s="205" t="s">
        <v>24</v>
      </c>
      <c r="B41" s="194" t="s">
        <v>23</v>
      </c>
      <c r="C41" s="194" t="s">
        <v>25</v>
      </c>
      <c r="D41" s="201">
        <v>1</v>
      </c>
      <c r="E41" s="201"/>
      <c r="F41" s="194"/>
      <c r="G41" s="194" t="s">
        <v>33</v>
      </c>
      <c r="H41" s="195" t="s">
        <v>12</v>
      </c>
      <c r="I41" s="195" t="s">
        <v>48</v>
      </c>
      <c r="J41" s="204">
        <v>15</v>
      </c>
      <c r="K41" s="204">
        <v>23</v>
      </c>
      <c r="L41" s="205"/>
      <c r="M41" s="194"/>
      <c r="N41" s="210"/>
      <c r="O41" s="210"/>
      <c r="P41" s="210"/>
    </row>
    <row r="42" spans="1:16" s="185" customFormat="1" ht="27" customHeight="1" x14ac:dyDescent="0.25">
      <c r="A42" s="205"/>
      <c r="B42" s="194"/>
      <c r="C42" s="194"/>
      <c r="D42" s="201"/>
      <c r="E42" s="201"/>
      <c r="F42" s="194"/>
      <c r="G42" s="194"/>
      <c r="H42" s="206" t="s">
        <v>13</v>
      </c>
      <c r="I42" s="206" t="s">
        <v>47</v>
      </c>
      <c r="J42" s="204">
        <v>12.2</v>
      </c>
      <c r="K42" s="204">
        <v>10.9</v>
      </c>
      <c r="L42" s="205"/>
      <c r="M42" s="194"/>
      <c r="N42" s="210"/>
      <c r="O42" s="210"/>
      <c r="P42" s="210"/>
    </row>
    <row r="43" spans="1:16" s="185" customFormat="1" ht="27" customHeight="1" x14ac:dyDescent="0.25">
      <c r="A43" s="205"/>
      <c r="B43" s="194"/>
      <c r="C43" s="194"/>
      <c r="D43" s="201"/>
      <c r="E43" s="201"/>
      <c r="F43" s="194"/>
      <c r="G43" s="194"/>
      <c r="H43" s="206" t="s">
        <v>29</v>
      </c>
      <c r="I43" s="206" t="s">
        <v>46</v>
      </c>
      <c r="J43" s="204">
        <v>10.3</v>
      </c>
      <c r="K43" s="204">
        <v>4.0999999999999996</v>
      </c>
      <c r="L43" s="205"/>
      <c r="M43" s="194"/>
      <c r="N43" s="210"/>
      <c r="O43" s="210"/>
      <c r="P43" s="210"/>
    </row>
    <row r="44" spans="1:16" s="185" customFormat="1" ht="27" customHeight="1" x14ac:dyDescent="0.25">
      <c r="A44" s="205" t="s">
        <v>24</v>
      </c>
      <c r="B44" s="194" t="s">
        <v>30</v>
      </c>
      <c r="C44" s="194"/>
      <c r="D44" s="201">
        <v>1</v>
      </c>
      <c r="E44" s="201"/>
      <c r="F44" s="194"/>
      <c r="G44" s="194" t="s">
        <v>33</v>
      </c>
      <c r="H44" s="195" t="s">
        <v>12</v>
      </c>
      <c r="I44" s="195" t="s">
        <v>48</v>
      </c>
      <c r="J44" s="204">
        <v>13</v>
      </c>
      <c r="K44" s="204">
        <v>23</v>
      </c>
      <c r="L44" s="205"/>
      <c r="M44" s="194"/>
      <c r="N44" s="210"/>
      <c r="O44" s="210"/>
      <c r="P44" s="210"/>
    </row>
    <row r="45" spans="1:16" s="185" customFormat="1" ht="27" customHeight="1" x14ac:dyDescent="0.25">
      <c r="A45" s="205"/>
      <c r="B45" s="194"/>
      <c r="C45" s="194"/>
      <c r="D45" s="201"/>
      <c r="E45" s="201"/>
      <c r="F45" s="194"/>
      <c r="G45" s="194"/>
      <c r="H45" s="206" t="s">
        <v>13</v>
      </c>
      <c r="I45" s="206" t="s">
        <v>47</v>
      </c>
      <c r="J45" s="204">
        <v>9.1</v>
      </c>
      <c r="K45" s="204">
        <v>9.1</v>
      </c>
      <c r="L45" s="205"/>
      <c r="M45" s="194"/>
      <c r="N45" s="210"/>
      <c r="O45" s="210"/>
      <c r="P45" s="210"/>
    </row>
    <row r="46" spans="1:16" s="185" customFormat="1" ht="27" customHeight="1" x14ac:dyDescent="0.25">
      <c r="A46" s="205"/>
      <c r="B46" s="194"/>
      <c r="C46" s="194"/>
      <c r="D46" s="201"/>
      <c r="E46" s="201"/>
      <c r="F46" s="194"/>
      <c r="G46" s="194"/>
      <c r="H46" s="206" t="s">
        <v>29</v>
      </c>
      <c r="I46" s="206" t="s">
        <v>46</v>
      </c>
      <c r="J46" s="204">
        <v>10.4</v>
      </c>
      <c r="K46" s="204">
        <v>4.5</v>
      </c>
      <c r="L46" s="205"/>
      <c r="M46" s="194"/>
      <c r="N46" s="210"/>
      <c r="O46" s="210"/>
      <c r="P46" s="210"/>
    </row>
    <row r="47" spans="1:16" s="185" customFormat="1" ht="27" customHeight="1" x14ac:dyDescent="0.25">
      <c r="A47" s="205" t="s">
        <v>24</v>
      </c>
      <c r="B47" s="194" t="s">
        <v>30</v>
      </c>
      <c r="C47" s="194"/>
      <c r="D47" s="201">
        <v>1</v>
      </c>
      <c r="E47" s="201"/>
      <c r="F47" s="194"/>
      <c r="G47" s="194" t="s">
        <v>34</v>
      </c>
      <c r="H47" s="195" t="s">
        <v>12</v>
      </c>
      <c r="I47" s="195" t="s">
        <v>48</v>
      </c>
      <c r="J47" s="204">
        <v>14</v>
      </c>
      <c r="K47" s="204">
        <v>22</v>
      </c>
      <c r="L47" s="205"/>
      <c r="M47" s="194"/>
      <c r="N47" s="210"/>
      <c r="O47" s="210"/>
      <c r="P47" s="210"/>
    </row>
    <row r="48" spans="1:16" s="185" customFormat="1" ht="27" customHeight="1" x14ac:dyDescent="0.25">
      <c r="A48" s="205"/>
      <c r="B48" s="194"/>
      <c r="C48" s="194"/>
      <c r="D48" s="201"/>
      <c r="E48" s="201"/>
      <c r="F48" s="194"/>
      <c r="G48" s="194"/>
      <c r="H48" s="206" t="s">
        <v>13</v>
      </c>
      <c r="I48" s="206" t="s">
        <v>47</v>
      </c>
      <c r="J48" s="204">
        <v>10.9</v>
      </c>
      <c r="K48" s="204">
        <v>9.3999999999999986</v>
      </c>
      <c r="L48" s="205"/>
      <c r="M48" s="194"/>
      <c r="N48" s="210"/>
      <c r="O48" s="210"/>
      <c r="P48" s="210"/>
    </row>
    <row r="49" spans="1:16" s="185" customFormat="1" ht="27" customHeight="1" x14ac:dyDescent="0.25">
      <c r="A49" s="205"/>
      <c r="B49" s="194"/>
      <c r="C49" s="194"/>
      <c r="D49" s="201"/>
      <c r="E49" s="201"/>
      <c r="F49" s="194"/>
      <c r="G49" s="194"/>
      <c r="H49" s="206" t="s">
        <v>29</v>
      </c>
      <c r="I49" s="206" t="s">
        <v>46</v>
      </c>
      <c r="J49" s="204">
        <v>9.5</v>
      </c>
      <c r="K49" s="204">
        <v>3.9000000000000004</v>
      </c>
      <c r="L49" s="205"/>
      <c r="M49" s="194"/>
      <c r="N49" s="210"/>
      <c r="O49" s="210"/>
      <c r="P49" s="210"/>
    </row>
    <row r="50" spans="1:16" s="185" customFormat="1" ht="27" customHeight="1" x14ac:dyDescent="0.25">
      <c r="A50" s="205" t="s">
        <v>24</v>
      </c>
      <c r="B50" s="201" t="s">
        <v>31</v>
      </c>
      <c r="C50" s="194" t="s">
        <v>32</v>
      </c>
      <c r="D50" s="201">
        <v>1</v>
      </c>
      <c r="E50" s="201"/>
      <c r="F50" s="194"/>
      <c r="G50" s="194" t="s">
        <v>34</v>
      </c>
      <c r="H50" s="195" t="s">
        <v>12</v>
      </c>
      <c r="I50" s="195" t="s">
        <v>48</v>
      </c>
      <c r="J50" s="204">
        <v>20</v>
      </c>
      <c r="K50" s="204">
        <v>18</v>
      </c>
      <c r="L50" s="205"/>
      <c r="M50" s="194"/>
      <c r="N50" s="210"/>
      <c r="O50" s="210"/>
      <c r="P50" s="210"/>
    </row>
    <row r="51" spans="1:16" s="185" customFormat="1" ht="27" customHeight="1" x14ac:dyDescent="0.25">
      <c r="A51" s="205"/>
      <c r="B51" s="201"/>
      <c r="C51" s="194"/>
      <c r="D51" s="201"/>
      <c r="E51" s="201"/>
      <c r="F51" s="194"/>
      <c r="G51" s="194"/>
      <c r="H51" s="206" t="s">
        <v>13</v>
      </c>
      <c r="I51" s="206" t="s">
        <v>47</v>
      </c>
      <c r="J51" s="204">
        <v>4.75</v>
      </c>
      <c r="K51" s="204">
        <v>6.4</v>
      </c>
      <c r="L51" s="205"/>
      <c r="M51" s="194"/>
      <c r="N51" s="210"/>
      <c r="O51" s="210"/>
      <c r="P51" s="210"/>
    </row>
    <row r="52" spans="1:16" s="185" customFormat="1" ht="27" customHeight="1" x14ac:dyDescent="0.25">
      <c r="A52" s="217"/>
      <c r="B52" s="218"/>
      <c r="C52" s="198"/>
      <c r="D52" s="218"/>
      <c r="E52" s="218"/>
      <c r="F52" s="198"/>
      <c r="G52" s="198"/>
      <c r="H52" s="219" t="s">
        <v>29</v>
      </c>
      <c r="I52" s="219" t="s">
        <v>46</v>
      </c>
      <c r="J52" s="220">
        <v>0.95</v>
      </c>
      <c r="K52" s="220">
        <v>2.8000000000000003</v>
      </c>
      <c r="L52" s="217"/>
      <c r="M52" s="198"/>
      <c r="N52" s="210"/>
      <c r="O52" s="210"/>
      <c r="P52" s="210"/>
    </row>
    <row r="53" spans="1:16" s="185" customFormat="1" ht="27" customHeight="1" x14ac:dyDescent="0.25">
      <c r="A53" s="189" t="s">
        <v>23</v>
      </c>
      <c r="B53" s="212" t="s">
        <v>24</v>
      </c>
      <c r="C53" s="190" t="s">
        <v>25</v>
      </c>
      <c r="D53" s="190">
        <v>1</v>
      </c>
      <c r="E53" s="212" t="s">
        <v>36</v>
      </c>
      <c r="F53" s="190" t="s">
        <v>26</v>
      </c>
      <c r="G53" s="190" t="s">
        <v>27</v>
      </c>
      <c r="H53" s="191" t="s">
        <v>12</v>
      </c>
      <c r="I53" s="191" t="s">
        <v>44</v>
      </c>
      <c r="J53" s="214">
        <v>15</v>
      </c>
      <c r="K53" s="215">
        <v>24</v>
      </c>
      <c r="L53" s="216" t="s">
        <v>15</v>
      </c>
      <c r="M53" s="190" t="s">
        <v>64</v>
      </c>
      <c r="N53" s="210"/>
      <c r="O53" s="210"/>
      <c r="P53" s="210"/>
    </row>
    <row r="54" spans="1:16" s="185" customFormat="1" ht="27" customHeight="1" x14ac:dyDescent="0.25">
      <c r="A54" s="193"/>
      <c r="B54" s="201"/>
      <c r="C54" s="194"/>
      <c r="D54" s="194"/>
      <c r="E54" s="201"/>
      <c r="F54" s="194"/>
      <c r="G54" s="194"/>
      <c r="H54" s="206" t="s">
        <v>13</v>
      </c>
      <c r="I54" s="206" t="s">
        <v>45</v>
      </c>
      <c r="J54" s="203">
        <v>3</v>
      </c>
      <c r="K54" s="204">
        <v>7.9</v>
      </c>
      <c r="L54" s="205"/>
      <c r="M54" s="194"/>
      <c r="N54" s="210"/>
      <c r="O54" s="210"/>
      <c r="P54" s="210"/>
    </row>
    <row r="55" spans="1:16" s="185" customFormat="1" ht="27" customHeight="1" x14ac:dyDescent="0.25">
      <c r="A55" s="193"/>
      <c r="B55" s="201"/>
      <c r="C55" s="194"/>
      <c r="D55" s="194"/>
      <c r="E55" s="201"/>
      <c r="F55" s="194"/>
      <c r="G55" s="194"/>
      <c r="H55" s="206" t="s">
        <v>29</v>
      </c>
      <c r="I55" s="206" t="s">
        <v>38</v>
      </c>
      <c r="J55" s="203">
        <v>1.3</v>
      </c>
      <c r="K55" s="204">
        <v>3.2</v>
      </c>
      <c r="L55" s="205"/>
      <c r="M55" s="194"/>
      <c r="N55" s="210"/>
      <c r="O55" s="210"/>
      <c r="P55" s="210"/>
    </row>
    <row r="56" spans="1:16" s="185" customFormat="1" ht="27" customHeight="1" x14ac:dyDescent="0.25">
      <c r="A56" s="193" t="s">
        <v>30</v>
      </c>
      <c r="B56" s="201" t="s">
        <v>24</v>
      </c>
      <c r="C56" s="194"/>
      <c r="D56" s="194">
        <v>1</v>
      </c>
      <c r="E56" s="201"/>
      <c r="F56" s="194"/>
      <c r="G56" s="194" t="s">
        <v>27</v>
      </c>
      <c r="H56" s="195" t="s">
        <v>12</v>
      </c>
      <c r="I56" s="195" t="s">
        <v>44</v>
      </c>
      <c r="J56" s="203">
        <v>14</v>
      </c>
      <c r="K56" s="204">
        <v>16</v>
      </c>
      <c r="L56" s="205"/>
      <c r="M56" s="194"/>
      <c r="N56" s="210"/>
      <c r="O56" s="210"/>
      <c r="P56" s="210"/>
    </row>
    <row r="57" spans="1:16" s="185" customFormat="1" ht="27" customHeight="1" x14ac:dyDescent="0.25">
      <c r="A57" s="193"/>
      <c r="B57" s="201"/>
      <c r="C57" s="194"/>
      <c r="D57" s="194"/>
      <c r="E57" s="201"/>
      <c r="F57" s="194"/>
      <c r="G57" s="194"/>
      <c r="H57" s="206" t="s">
        <v>13</v>
      </c>
      <c r="I57" s="206" t="s">
        <v>45</v>
      </c>
      <c r="J57" s="203">
        <v>3.4000000000000004</v>
      </c>
      <c r="K57" s="204">
        <v>4.4000000000000004</v>
      </c>
      <c r="L57" s="205"/>
      <c r="M57" s="194"/>
      <c r="N57" s="210"/>
      <c r="O57" s="210"/>
      <c r="P57" s="210"/>
    </row>
    <row r="58" spans="1:16" s="185" customFormat="1" ht="27" customHeight="1" x14ac:dyDescent="0.25">
      <c r="A58" s="193"/>
      <c r="B58" s="201"/>
      <c r="C58" s="194"/>
      <c r="D58" s="194"/>
      <c r="E58" s="201"/>
      <c r="F58" s="194"/>
      <c r="G58" s="194"/>
      <c r="H58" s="206" t="s">
        <v>29</v>
      </c>
      <c r="I58" s="206" t="s">
        <v>38</v>
      </c>
      <c r="J58" s="203">
        <v>1.4000000000000001</v>
      </c>
      <c r="K58" s="204">
        <v>1.3</v>
      </c>
      <c r="L58" s="205"/>
      <c r="M58" s="194"/>
      <c r="N58" s="210"/>
      <c r="O58" s="210"/>
      <c r="P58" s="210"/>
    </row>
    <row r="59" spans="1:16" s="185" customFormat="1" ht="27" customHeight="1" x14ac:dyDescent="0.25">
      <c r="A59" s="205" t="s">
        <v>31</v>
      </c>
      <c r="B59" s="201" t="s">
        <v>24</v>
      </c>
      <c r="C59" s="194" t="s">
        <v>32</v>
      </c>
      <c r="D59" s="201">
        <v>1</v>
      </c>
      <c r="E59" s="201"/>
      <c r="F59" s="194"/>
      <c r="G59" s="194" t="s">
        <v>27</v>
      </c>
      <c r="H59" s="195" t="s">
        <v>12</v>
      </c>
      <c r="I59" s="195" t="s">
        <v>44</v>
      </c>
      <c r="J59" s="204">
        <v>23</v>
      </c>
      <c r="K59" s="204">
        <v>12</v>
      </c>
      <c r="L59" s="205"/>
      <c r="M59" s="194"/>
      <c r="N59" s="210"/>
      <c r="O59" s="210"/>
      <c r="P59" s="210"/>
    </row>
    <row r="60" spans="1:16" s="185" customFormat="1" ht="27" customHeight="1" x14ac:dyDescent="0.25">
      <c r="A60" s="205"/>
      <c r="B60" s="201"/>
      <c r="C60" s="194"/>
      <c r="D60" s="201"/>
      <c r="E60" s="201"/>
      <c r="F60" s="194"/>
      <c r="G60" s="194"/>
      <c r="H60" s="206" t="s">
        <v>13</v>
      </c>
      <c r="I60" s="206" t="s">
        <v>45</v>
      </c>
      <c r="J60" s="204">
        <v>9</v>
      </c>
      <c r="K60" s="204">
        <v>8.2000000000000011</v>
      </c>
      <c r="L60" s="205"/>
      <c r="M60" s="194"/>
      <c r="N60" s="210"/>
      <c r="O60" s="210"/>
      <c r="P60" s="210"/>
    </row>
    <row r="61" spans="1:16" s="185" customFormat="1" ht="27" customHeight="1" x14ac:dyDescent="0.25">
      <c r="A61" s="205"/>
      <c r="B61" s="201"/>
      <c r="C61" s="194"/>
      <c r="D61" s="201"/>
      <c r="E61" s="201"/>
      <c r="F61" s="194"/>
      <c r="G61" s="194"/>
      <c r="H61" s="206" t="s">
        <v>29</v>
      </c>
      <c r="I61" s="206" t="s">
        <v>38</v>
      </c>
      <c r="J61" s="204">
        <v>2.2000000000000002</v>
      </c>
      <c r="K61" s="204">
        <v>4</v>
      </c>
      <c r="L61" s="205"/>
      <c r="M61" s="194"/>
      <c r="N61" s="210"/>
      <c r="O61" s="210"/>
      <c r="P61" s="210"/>
    </row>
    <row r="62" spans="1:16" s="185" customFormat="1" ht="27" customHeight="1" x14ac:dyDescent="0.25">
      <c r="A62" s="205" t="s">
        <v>24</v>
      </c>
      <c r="B62" s="194" t="s">
        <v>23</v>
      </c>
      <c r="C62" s="194" t="s">
        <v>25</v>
      </c>
      <c r="D62" s="201">
        <v>1</v>
      </c>
      <c r="E62" s="201"/>
      <c r="F62" s="194"/>
      <c r="G62" s="194" t="s">
        <v>33</v>
      </c>
      <c r="H62" s="195" t="s">
        <v>12</v>
      </c>
      <c r="I62" s="195" t="s">
        <v>44</v>
      </c>
      <c r="J62" s="204">
        <v>17</v>
      </c>
      <c r="K62" s="204">
        <v>35</v>
      </c>
      <c r="L62" s="205"/>
      <c r="M62" s="194"/>
      <c r="N62" s="210"/>
      <c r="O62" s="210"/>
      <c r="P62" s="210"/>
    </row>
    <row r="63" spans="1:16" s="185" customFormat="1" ht="27" customHeight="1" x14ac:dyDescent="0.25">
      <c r="A63" s="205"/>
      <c r="B63" s="194"/>
      <c r="C63" s="194"/>
      <c r="D63" s="201"/>
      <c r="E63" s="201"/>
      <c r="F63" s="194"/>
      <c r="G63" s="194"/>
      <c r="H63" s="206" t="s">
        <v>13</v>
      </c>
      <c r="I63" s="206" t="s">
        <v>45</v>
      </c>
      <c r="J63" s="204">
        <v>12.8</v>
      </c>
      <c r="K63" s="204">
        <v>20.9</v>
      </c>
      <c r="L63" s="205"/>
      <c r="M63" s="194"/>
      <c r="N63" s="210"/>
      <c r="O63" s="210"/>
      <c r="P63" s="210"/>
    </row>
    <row r="64" spans="1:16" s="185" customFormat="1" ht="27" customHeight="1" x14ac:dyDescent="0.25">
      <c r="A64" s="205"/>
      <c r="B64" s="194"/>
      <c r="C64" s="194"/>
      <c r="D64" s="201"/>
      <c r="E64" s="201"/>
      <c r="F64" s="194"/>
      <c r="G64" s="194"/>
      <c r="H64" s="206" t="s">
        <v>29</v>
      </c>
      <c r="I64" s="206" t="s">
        <v>38</v>
      </c>
      <c r="J64" s="204">
        <v>6.4</v>
      </c>
      <c r="K64" s="204">
        <v>6</v>
      </c>
      <c r="L64" s="205"/>
      <c r="M64" s="194"/>
      <c r="N64" s="210"/>
      <c r="O64" s="210"/>
      <c r="P64" s="210"/>
    </row>
    <row r="65" spans="1:16" s="185" customFormat="1" ht="27" customHeight="1" x14ac:dyDescent="0.25">
      <c r="A65" s="205" t="s">
        <v>24</v>
      </c>
      <c r="B65" s="194" t="s">
        <v>30</v>
      </c>
      <c r="C65" s="194"/>
      <c r="D65" s="201">
        <v>1</v>
      </c>
      <c r="E65" s="201"/>
      <c r="F65" s="194"/>
      <c r="G65" s="194" t="s">
        <v>33</v>
      </c>
      <c r="H65" s="195" t="s">
        <v>12</v>
      </c>
      <c r="I65" s="195" t="s">
        <v>44</v>
      </c>
      <c r="J65" s="204">
        <v>17</v>
      </c>
      <c r="K65" s="204">
        <v>32</v>
      </c>
      <c r="L65" s="205"/>
      <c r="M65" s="194"/>
      <c r="N65" s="210"/>
      <c r="O65" s="210"/>
      <c r="P65" s="210"/>
    </row>
    <row r="66" spans="1:16" s="185" customFormat="1" ht="27" customHeight="1" x14ac:dyDescent="0.25">
      <c r="A66" s="205"/>
      <c r="B66" s="194"/>
      <c r="C66" s="194"/>
      <c r="D66" s="201"/>
      <c r="E66" s="201"/>
      <c r="F66" s="194"/>
      <c r="G66" s="194"/>
      <c r="H66" s="206" t="s">
        <v>13</v>
      </c>
      <c r="I66" s="206" t="s">
        <v>45</v>
      </c>
      <c r="J66" s="204">
        <v>12.7</v>
      </c>
      <c r="K66" s="204">
        <v>18.799999999999997</v>
      </c>
      <c r="L66" s="205"/>
      <c r="M66" s="194"/>
      <c r="N66" s="210"/>
      <c r="O66" s="210"/>
      <c r="P66" s="210"/>
    </row>
    <row r="67" spans="1:16" s="185" customFormat="1" ht="27" customHeight="1" x14ac:dyDescent="0.25">
      <c r="A67" s="205"/>
      <c r="B67" s="194"/>
      <c r="C67" s="194"/>
      <c r="D67" s="201"/>
      <c r="E67" s="201"/>
      <c r="F67" s="194"/>
      <c r="G67" s="194"/>
      <c r="H67" s="206" t="s">
        <v>29</v>
      </c>
      <c r="I67" s="206" t="s">
        <v>38</v>
      </c>
      <c r="J67" s="204">
        <v>6.3</v>
      </c>
      <c r="K67" s="204">
        <v>0</v>
      </c>
      <c r="L67" s="205"/>
      <c r="M67" s="194"/>
      <c r="N67" s="210"/>
      <c r="O67" s="210"/>
      <c r="P67" s="210"/>
    </row>
    <row r="68" spans="1:16" s="185" customFormat="1" ht="27" customHeight="1" x14ac:dyDescent="0.25">
      <c r="A68" s="205" t="s">
        <v>24</v>
      </c>
      <c r="B68" s="194" t="s">
        <v>30</v>
      </c>
      <c r="C68" s="194"/>
      <c r="D68" s="201">
        <v>1</v>
      </c>
      <c r="E68" s="201"/>
      <c r="F68" s="194"/>
      <c r="G68" s="194" t="s">
        <v>34</v>
      </c>
      <c r="H68" s="195" t="s">
        <v>12</v>
      </c>
      <c r="I68" s="195" t="s">
        <v>44</v>
      </c>
      <c r="J68" s="204">
        <v>17</v>
      </c>
      <c r="K68" s="204">
        <v>31</v>
      </c>
      <c r="L68" s="205"/>
      <c r="M68" s="194"/>
      <c r="N68" s="210"/>
      <c r="O68" s="210"/>
      <c r="P68" s="210"/>
    </row>
    <row r="69" spans="1:16" s="185" customFormat="1" ht="27" customHeight="1" x14ac:dyDescent="0.25">
      <c r="A69" s="205"/>
      <c r="B69" s="194"/>
      <c r="C69" s="194"/>
      <c r="D69" s="201"/>
      <c r="E69" s="201"/>
      <c r="F69" s="194"/>
      <c r="G69" s="194"/>
      <c r="H69" s="206" t="s">
        <v>13</v>
      </c>
      <c r="I69" s="206" t="s">
        <v>45</v>
      </c>
      <c r="J69" s="204">
        <v>11.399999999999999</v>
      </c>
      <c r="K69" s="204">
        <v>19.5</v>
      </c>
      <c r="L69" s="205"/>
      <c r="M69" s="194"/>
      <c r="N69" s="210"/>
      <c r="O69" s="210"/>
      <c r="P69" s="210"/>
    </row>
    <row r="70" spans="1:16" s="185" customFormat="1" ht="27" customHeight="1" x14ac:dyDescent="0.25">
      <c r="A70" s="205"/>
      <c r="B70" s="194"/>
      <c r="C70" s="194"/>
      <c r="D70" s="201"/>
      <c r="E70" s="201"/>
      <c r="F70" s="194"/>
      <c r="G70" s="194"/>
      <c r="H70" s="206" t="s">
        <v>29</v>
      </c>
      <c r="I70" s="206" t="s">
        <v>38</v>
      </c>
      <c r="J70" s="204">
        <v>6.2</v>
      </c>
      <c r="K70" s="204">
        <v>0</v>
      </c>
      <c r="L70" s="205"/>
      <c r="M70" s="194"/>
      <c r="N70" s="210"/>
      <c r="O70" s="210"/>
      <c r="P70" s="210"/>
    </row>
    <row r="71" spans="1:16" s="185" customFormat="1" ht="27" customHeight="1" x14ac:dyDescent="0.25">
      <c r="A71" s="205" t="s">
        <v>24</v>
      </c>
      <c r="B71" s="201" t="s">
        <v>31</v>
      </c>
      <c r="C71" s="194" t="s">
        <v>32</v>
      </c>
      <c r="D71" s="201">
        <v>1</v>
      </c>
      <c r="E71" s="201"/>
      <c r="F71" s="194"/>
      <c r="G71" s="194" t="s">
        <v>34</v>
      </c>
      <c r="H71" s="195" t="s">
        <v>12</v>
      </c>
      <c r="I71" s="195" t="s">
        <v>44</v>
      </c>
      <c r="J71" s="204">
        <v>12</v>
      </c>
      <c r="K71" s="204">
        <v>27</v>
      </c>
      <c r="L71" s="205"/>
      <c r="M71" s="194"/>
      <c r="N71" s="210"/>
      <c r="O71" s="210"/>
      <c r="P71" s="210"/>
    </row>
    <row r="72" spans="1:16" s="185" customFormat="1" ht="27" customHeight="1" x14ac:dyDescent="0.25">
      <c r="A72" s="205"/>
      <c r="B72" s="201"/>
      <c r="C72" s="194"/>
      <c r="D72" s="201"/>
      <c r="E72" s="201"/>
      <c r="F72" s="194"/>
      <c r="G72" s="194"/>
      <c r="H72" s="206" t="s">
        <v>13</v>
      </c>
      <c r="I72" s="206" t="s">
        <v>45</v>
      </c>
      <c r="J72" s="204">
        <v>8.4</v>
      </c>
      <c r="K72" s="204">
        <v>14</v>
      </c>
      <c r="L72" s="205"/>
      <c r="M72" s="194"/>
      <c r="N72" s="210"/>
      <c r="O72" s="210"/>
      <c r="P72" s="210"/>
    </row>
    <row r="73" spans="1:16" s="185" customFormat="1" ht="27" customHeight="1" x14ac:dyDescent="0.25">
      <c r="A73" s="217"/>
      <c r="B73" s="218"/>
      <c r="C73" s="198"/>
      <c r="D73" s="218"/>
      <c r="E73" s="218"/>
      <c r="F73" s="198"/>
      <c r="G73" s="198"/>
      <c r="H73" s="219" t="s">
        <v>29</v>
      </c>
      <c r="I73" s="219" t="s">
        <v>38</v>
      </c>
      <c r="J73" s="220">
        <v>4.4000000000000004</v>
      </c>
      <c r="K73" s="220">
        <v>0</v>
      </c>
      <c r="L73" s="217"/>
      <c r="M73" s="198"/>
      <c r="N73" s="210"/>
      <c r="O73" s="210"/>
      <c r="P73" s="210"/>
    </row>
    <row r="74" spans="1:16" s="185" customFormat="1" ht="27" customHeight="1" x14ac:dyDescent="0.25">
      <c r="A74" s="189" t="s">
        <v>23</v>
      </c>
      <c r="B74" s="212" t="s">
        <v>24</v>
      </c>
      <c r="C74" s="190" t="s">
        <v>25</v>
      </c>
      <c r="D74" s="190">
        <v>1</v>
      </c>
      <c r="E74" s="212" t="s">
        <v>37</v>
      </c>
      <c r="F74" s="190" t="s">
        <v>26</v>
      </c>
      <c r="G74" s="190" t="s">
        <v>27</v>
      </c>
      <c r="H74" s="191" t="s">
        <v>12</v>
      </c>
      <c r="I74" s="191" t="s">
        <v>43</v>
      </c>
      <c r="J74" s="214">
        <v>11</v>
      </c>
      <c r="K74" s="215">
        <v>24</v>
      </c>
      <c r="L74" s="216" t="s">
        <v>15</v>
      </c>
      <c r="M74" s="190" t="s">
        <v>64</v>
      </c>
      <c r="N74" s="210"/>
      <c r="O74" s="210"/>
      <c r="P74" s="210"/>
    </row>
    <row r="75" spans="1:16" s="185" customFormat="1" ht="27" customHeight="1" x14ac:dyDescent="0.25">
      <c r="A75" s="193"/>
      <c r="B75" s="201"/>
      <c r="C75" s="194"/>
      <c r="D75" s="194"/>
      <c r="E75" s="201"/>
      <c r="F75" s="194"/>
      <c r="G75" s="194"/>
      <c r="H75" s="206" t="s">
        <v>13</v>
      </c>
      <c r="I75" s="206" t="s">
        <v>40</v>
      </c>
      <c r="J75" s="203">
        <v>1.4000000000000001</v>
      </c>
      <c r="K75" s="204">
        <v>5.6999999999999993</v>
      </c>
      <c r="L75" s="205"/>
      <c r="M75" s="194"/>
      <c r="N75" s="210"/>
      <c r="O75" s="210"/>
      <c r="P75" s="210"/>
    </row>
    <row r="76" spans="1:16" s="185" customFormat="1" ht="27" customHeight="1" x14ac:dyDescent="0.25">
      <c r="A76" s="193"/>
      <c r="B76" s="201"/>
      <c r="C76" s="194"/>
      <c r="D76" s="194"/>
      <c r="E76" s="201"/>
      <c r="F76" s="194"/>
      <c r="G76" s="194"/>
      <c r="H76" s="206" t="s">
        <v>29</v>
      </c>
      <c r="I76" s="206" t="s">
        <v>41</v>
      </c>
      <c r="J76" s="203">
        <v>0.89999999999999991</v>
      </c>
      <c r="K76" s="204">
        <v>3.5999999999999996</v>
      </c>
      <c r="L76" s="205"/>
      <c r="M76" s="194"/>
      <c r="N76" s="210"/>
      <c r="O76" s="210"/>
      <c r="P76" s="210"/>
    </row>
    <row r="77" spans="1:16" s="185" customFormat="1" ht="27" customHeight="1" x14ac:dyDescent="0.25">
      <c r="A77" s="193" t="s">
        <v>30</v>
      </c>
      <c r="B77" s="201" t="s">
        <v>24</v>
      </c>
      <c r="C77" s="194"/>
      <c r="D77" s="194">
        <v>1</v>
      </c>
      <c r="E77" s="201"/>
      <c r="F77" s="194"/>
      <c r="G77" s="194" t="s">
        <v>27</v>
      </c>
      <c r="H77" s="195" t="s">
        <v>12</v>
      </c>
      <c r="I77" s="195" t="s">
        <v>43</v>
      </c>
      <c r="J77" s="203">
        <v>9</v>
      </c>
      <c r="K77" s="204">
        <v>14</v>
      </c>
      <c r="L77" s="205"/>
      <c r="M77" s="194"/>
      <c r="N77" s="210"/>
      <c r="O77" s="210"/>
      <c r="P77" s="210"/>
    </row>
    <row r="78" spans="1:16" s="185" customFormat="1" ht="27" customHeight="1" x14ac:dyDescent="0.25">
      <c r="A78" s="193"/>
      <c r="B78" s="201"/>
      <c r="C78" s="194"/>
      <c r="D78" s="194"/>
      <c r="E78" s="201"/>
      <c r="F78" s="194"/>
      <c r="G78" s="194"/>
      <c r="H78" s="206" t="s">
        <v>13</v>
      </c>
      <c r="I78" s="206" t="s">
        <v>40</v>
      </c>
      <c r="J78" s="203">
        <v>1.5</v>
      </c>
      <c r="K78" s="204">
        <v>4.6000000000000005</v>
      </c>
      <c r="L78" s="205"/>
      <c r="M78" s="194"/>
      <c r="N78" s="210"/>
      <c r="O78" s="210"/>
      <c r="P78" s="210"/>
    </row>
    <row r="79" spans="1:16" s="185" customFormat="1" ht="27" customHeight="1" x14ac:dyDescent="0.25">
      <c r="A79" s="193"/>
      <c r="B79" s="201"/>
      <c r="C79" s="194"/>
      <c r="D79" s="194"/>
      <c r="E79" s="201"/>
      <c r="F79" s="194"/>
      <c r="G79" s="194"/>
      <c r="H79" s="206" t="s">
        <v>29</v>
      </c>
      <c r="I79" s="206" t="s">
        <v>41</v>
      </c>
      <c r="J79" s="203">
        <v>1.1000000000000001</v>
      </c>
      <c r="K79" s="204">
        <v>3.9000000000000004</v>
      </c>
      <c r="L79" s="205"/>
      <c r="M79" s="194"/>
      <c r="N79" s="210"/>
      <c r="O79" s="210"/>
      <c r="P79" s="210"/>
    </row>
    <row r="80" spans="1:16" s="185" customFormat="1" ht="27" customHeight="1" x14ac:dyDescent="0.25">
      <c r="A80" s="205" t="s">
        <v>31</v>
      </c>
      <c r="B80" s="201" t="s">
        <v>24</v>
      </c>
      <c r="C80" s="194" t="s">
        <v>32</v>
      </c>
      <c r="D80" s="201">
        <v>1</v>
      </c>
      <c r="E80" s="201"/>
      <c r="F80" s="194"/>
      <c r="G80" s="194" t="s">
        <v>27</v>
      </c>
      <c r="H80" s="195" t="s">
        <v>12</v>
      </c>
      <c r="I80" s="195" t="s">
        <v>43</v>
      </c>
      <c r="J80" s="204">
        <v>9</v>
      </c>
      <c r="K80" s="204">
        <v>17</v>
      </c>
      <c r="L80" s="205"/>
      <c r="M80" s="194"/>
      <c r="N80" s="210"/>
      <c r="O80" s="210"/>
      <c r="P80" s="210"/>
    </row>
    <row r="81" spans="1:16" s="185" customFormat="1" ht="27" customHeight="1" x14ac:dyDescent="0.25">
      <c r="A81" s="205"/>
      <c r="B81" s="201"/>
      <c r="C81" s="194"/>
      <c r="D81" s="201"/>
      <c r="E81" s="201"/>
      <c r="F81" s="194"/>
      <c r="G81" s="194"/>
      <c r="H81" s="206" t="s">
        <v>13</v>
      </c>
      <c r="I81" s="206" t="s">
        <v>40</v>
      </c>
      <c r="J81" s="204">
        <v>2.3000000000000003</v>
      </c>
      <c r="K81" s="204">
        <v>4.75</v>
      </c>
      <c r="L81" s="205"/>
      <c r="M81" s="194"/>
      <c r="N81" s="210"/>
      <c r="O81" s="210"/>
      <c r="P81" s="210"/>
    </row>
    <row r="82" spans="1:16" s="185" customFormat="1" ht="27" customHeight="1" x14ac:dyDescent="0.25">
      <c r="A82" s="205"/>
      <c r="B82" s="201"/>
      <c r="C82" s="194"/>
      <c r="D82" s="201"/>
      <c r="E82" s="201"/>
      <c r="F82" s="194"/>
      <c r="G82" s="194"/>
      <c r="H82" s="206" t="s">
        <v>29</v>
      </c>
      <c r="I82" s="206" t="s">
        <v>41</v>
      </c>
      <c r="J82" s="204">
        <v>1.3</v>
      </c>
      <c r="K82" s="204">
        <v>3.9000000000000004</v>
      </c>
      <c r="L82" s="205"/>
      <c r="M82" s="194"/>
      <c r="N82" s="210"/>
      <c r="O82" s="210"/>
      <c r="P82" s="210"/>
    </row>
    <row r="83" spans="1:16" s="185" customFormat="1" ht="27" customHeight="1" x14ac:dyDescent="0.25">
      <c r="A83" s="205" t="s">
        <v>24</v>
      </c>
      <c r="B83" s="194" t="s">
        <v>23</v>
      </c>
      <c r="C83" s="194" t="s">
        <v>25</v>
      </c>
      <c r="D83" s="201">
        <v>1</v>
      </c>
      <c r="E83" s="201"/>
      <c r="F83" s="194"/>
      <c r="G83" s="194" t="s">
        <v>33</v>
      </c>
      <c r="H83" s="195" t="s">
        <v>12</v>
      </c>
      <c r="I83" s="195" t="s">
        <v>42</v>
      </c>
      <c r="J83" s="204">
        <v>16</v>
      </c>
      <c r="K83" s="204">
        <v>31</v>
      </c>
      <c r="L83" s="205"/>
      <c r="M83" s="194"/>
      <c r="N83" s="210"/>
      <c r="O83" s="210"/>
      <c r="P83" s="210"/>
    </row>
    <row r="84" spans="1:16" s="185" customFormat="1" ht="27" customHeight="1" x14ac:dyDescent="0.25">
      <c r="A84" s="205"/>
      <c r="B84" s="194"/>
      <c r="C84" s="194"/>
      <c r="D84" s="201"/>
      <c r="E84" s="201"/>
      <c r="F84" s="194"/>
      <c r="G84" s="194"/>
      <c r="H84" s="206" t="s">
        <v>13</v>
      </c>
      <c r="I84" s="206" t="s">
        <v>40</v>
      </c>
      <c r="J84" s="204">
        <v>9.9</v>
      </c>
      <c r="K84" s="204">
        <v>12.4</v>
      </c>
      <c r="L84" s="205"/>
      <c r="M84" s="194"/>
      <c r="N84" s="210"/>
      <c r="O84" s="210"/>
      <c r="P84" s="210"/>
    </row>
    <row r="85" spans="1:16" s="185" customFormat="1" ht="27" customHeight="1" x14ac:dyDescent="0.25">
      <c r="A85" s="205"/>
      <c r="B85" s="194"/>
      <c r="C85" s="194"/>
      <c r="D85" s="201"/>
      <c r="E85" s="201"/>
      <c r="F85" s="194"/>
      <c r="G85" s="194"/>
      <c r="H85" s="206" t="s">
        <v>29</v>
      </c>
      <c r="I85" s="206" t="s">
        <v>41</v>
      </c>
      <c r="J85" s="204">
        <v>4</v>
      </c>
      <c r="K85" s="204">
        <v>6</v>
      </c>
      <c r="L85" s="205"/>
      <c r="M85" s="194"/>
      <c r="N85" s="210"/>
      <c r="O85" s="210"/>
      <c r="P85" s="210"/>
    </row>
    <row r="86" spans="1:16" s="185" customFormat="1" ht="27" customHeight="1" x14ac:dyDescent="0.25">
      <c r="A86" s="205" t="s">
        <v>24</v>
      </c>
      <c r="B86" s="194" t="s">
        <v>30</v>
      </c>
      <c r="C86" s="194"/>
      <c r="D86" s="201">
        <v>1</v>
      </c>
      <c r="E86" s="201"/>
      <c r="F86" s="194"/>
      <c r="G86" s="194" t="s">
        <v>33</v>
      </c>
      <c r="H86" s="195" t="s">
        <v>12</v>
      </c>
      <c r="I86" s="195" t="s">
        <v>42</v>
      </c>
      <c r="J86" s="204">
        <v>16</v>
      </c>
      <c r="K86" s="204">
        <v>25</v>
      </c>
      <c r="L86" s="205"/>
      <c r="M86" s="194"/>
      <c r="N86" s="210"/>
      <c r="O86" s="210"/>
      <c r="P86" s="210"/>
    </row>
    <row r="87" spans="1:16" s="185" customFormat="1" ht="27" customHeight="1" x14ac:dyDescent="0.25">
      <c r="A87" s="205"/>
      <c r="B87" s="194"/>
      <c r="C87" s="194"/>
      <c r="D87" s="201"/>
      <c r="E87" s="201"/>
      <c r="F87" s="194"/>
      <c r="G87" s="194"/>
      <c r="H87" s="206" t="s">
        <v>13</v>
      </c>
      <c r="I87" s="206" t="s">
        <v>40</v>
      </c>
      <c r="J87" s="204">
        <v>9.3999999999999986</v>
      </c>
      <c r="K87" s="204">
        <v>10.9</v>
      </c>
      <c r="L87" s="205"/>
      <c r="M87" s="194"/>
      <c r="N87" s="210"/>
      <c r="O87" s="210"/>
      <c r="P87" s="210"/>
    </row>
    <row r="88" spans="1:16" s="185" customFormat="1" ht="27" customHeight="1" x14ac:dyDescent="0.25">
      <c r="A88" s="205"/>
      <c r="B88" s="194"/>
      <c r="C88" s="194"/>
      <c r="D88" s="201"/>
      <c r="E88" s="201"/>
      <c r="F88" s="194"/>
      <c r="G88" s="194"/>
      <c r="H88" s="206" t="s">
        <v>29</v>
      </c>
      <c r="I88" s="206" t="s">
        <v>41</v>
      </c>
      <c r="J88" s="204">
        <v>3.5</v>
      </c>
      <c r="K88" s="204">
        <v>5.6999999999999993</v>
      </c>
      <c r="L88" s="205"/>
      <c r="M88" s="194"/>
      <c r="N88" s="210"/>
      <c r="O88" s="210"/>
      <c r="P88" s="210"/>
    </row>
    <row r="89" spans="1:16" s="185" customFormat="1" ht="27" customHeight="1" x14ac:dyDescent="0.25">
      <c r="A89" s="205" t="s">
        <v>24</v>
      </c>
      <c r="B89" s="194" t="s">
        <v>30</v>
      </c>
      <c r="C89" s="194"/>
      <c r="D89" s="201">
        <v>1</v>
      </c>
      <c r="E89" s="201"/>
      <c r="F89" s="194"/>
      <c r="G89" s="194" t="s">
        <v>34</v>
      </c>
      <c r="H89" s="195" t="s">
        <v>12</v>
      </c>
      <c r="I89" s="195" t="s">
        <v>42</v>
      </c>
      <c r="J89" s="204">
        <v>15</v>
      </c>
      <c r="K89" s="204">
        <v>22</v>
      </c>
      <c r="L89" s="205"/>
      <c r="M89" s="194"/>
      <c r="N89" s="210"/>
      <c r="O89" s="210"/>
      <c r="P89" s="210"/>
    </row>
    <row r="90" spans="1:16" s="185" customFormat="1" ht="27" customHeight="1" x14ac:dyDescent="0.25">
      <c r="A90" s="205"/>
      <c r="B90" s="194"/>
      <c r="C90" s="194"/>
      <c r="D90" s="201"/>
      <c r="E90" s="201"/>
      <c r="F90" s="194"/>
      <c r="G90" s="194"/>
      <c r="H90" s="206" t="s">
        <v>13</v>
      </c>
      <c r="I90" s="206" t="s">
        <v>40</v>
      </c>
      <c r="J90" s="204">
        <v>7.1</v>
      </c>
      <c r="K90" s="204">
        <v>9.8000000000000007</v>
      </c>
      <c r="L90" s="205"/>
      <c r="M90" s="194"/>
      <c r="N90" s="210"/>
      <c r="O90" s="210"/>
      <c r="P90" s="210"/>
    </row>
    <row r="91" spans="1:16" s="185" customFormat="1" ht="27" customHeight="1" x14ac:dyDescent="0.25">
      <c r="A91" s="205"/>
      <c r="B91" s="194"/>
      <c r="C91" s="194"/>
      <c r="D91" s="201"/>
      <c r="E91" s="201"/>
      <c r="F91" s="194"/>
      <c r="G91" s="194"/>
      <c r="H91" s="206" t="s">
        <v>29</v>
      </c>
      <c r="I91" s="206" t="s">
        <v>41</v>
      </c>
      <c r="J91" s="204">
        <v>2.4</v>
      </c>
      <c r="K91" s="204">
        <v>4.4000000000000004</v>
      </c>
      <c r="L91" s="205"/>
      <c r="M91" s="194"/>
      <c r="N91" s="210"/>
      <c r="O91" s="210"/>
      <c r="P91" s="210"/>
    </row>
    <row r="92" spans="1:16" s="185" customFormat="1" ht="27" customHeight="1" x14ac:dyDescent="0.25">
      <c r="A92" s="205" t="s">
        <v>24</v>
      </c>
      <c r="B92" s="201" t="s">
        <v>31</v>
      </c>
      <c r="C92" s="194" t="s">
        <v>32</v>
      </c>
      <c r="D92" s="201">
        <v>1</v>
      </c>
      <c r="E92" s="201"/>
      <c r="F92" s="194"/>
      <c r="G92" s="194" t="s">
        <v>34</v>
      </c>
      <c r="H92" s="195" t="s">
        <v>12</v>
      </c>
      <c r="I92" s="195" t="s">
        <v>42</v>
      </c>
      <c r="J92" s="204">
        <v>15</v>
      </c>
      <c r="K92" s="204">
        <v>16</v>
      </c>
      <c r="L92" s="205"/>
      <c r="M92" s="194"/>
      <c r="N92" s="210"/>
      <c r="O92" s="210"/>
      <c r="P92" s="210"/>
    </row>
    <row r="93" spans="1:16" s="185" customFormat="1" ht="27" customHeight="1" x14ac:dyDescent="0.25">
      <c r="A93" s="205"/>
      <c r="B93" s="201"/>
      <c r="C93" s="194"/>
      <c r="D93" s="201"/>
      <c r="E93" s="201"/>
      <c r="F93" s="194"/>
      <c r="G93" s="194"/>
      <c r="H93" s="206" t="s">
        <v>13</v>
      </c>
      <c r="I93" s="206" t="s">
        <v>40</v>
      </c>
      <c r="J93" s="204">
        <v>4.8</v>
      </c>
      <c r="K93" s="204">
        <v>7</v>
      </c>
      <c r="L93" s="205"/>
      <c r="M93" s="194"/>
      <c r="N93" s="210"/>
      <c r="O93" s="210"/>
      <c r="P93" s="210"/>
    </row>
    <row r="94" spans="1:16" s="185" customFormat="1" ht="27" customHeight="1" x14ac:dyDescent="0.25">
      <c r="A94" s="217"/>
      <c r="B94" s="218"/>
      <c r="C94" s="198"/>
      <c r="D94" s="218"/>
      <c r="E94" s="218"/>
      <c r="F94" s="198"/>
      <c r="G94" s="198"/>
      <c r="H94" s="219" t="s">
        <v>29</v>
      </c>
      <c r="I94" s="219" t="s">
        <v>41</v>
      </c>
      <c r="J94" s="220">
        <v>1.5</v>
      </c>
      <c r="K94" s="220">
        <v>4.0999999999999996</v>
      </c>
      <c r="L94" s="217"/>
      <c r="M94" s="198"/>
      <c r="N94" s="210"/>
      <c r="O94" s="210"/>
      <c r="P94" s="210"/>
    </row>
    <row r="95" spans="1:16" s="185" customFormat="1" ht="27" customHeight="1" x14ac:dyDescent="0.25">
      <c r="A95" s="189" t="s">
        <v>66</v>
      </c>
      <c r="B95" s="189" t="s">
        <v>59</v>
      </c>
      <c r="C95" s="190" t="s">
        <v>67</v>
      </c>
      <c r="D95" s="212">
        <v>1</v>
      </c>
      <c r="E95" s="212" t="s">
        <v>57</v>
      </c>
      <c r="F95" s="190" t="s">
        <v>59</v>
      </c>
      <c r="G95" s="190" t="s">
        <v>56</v>
      </c>
      <c r="H95" s="191" t="s">
        <v>12</v>
      </c>
      <c r="I95" s="191" t="s">
        <v>58</v>
      </c>
      <c r="J95" s="215">
        <v>45.99</v>
      </c>
      <c r="K95" s="215">
        <v>54</v>
      </c>
      <c r="L95" s="216" t="s">
        <v>15</v>
      </c>
      <c r="M95" s="216" t="s">
        <v>65</v>
      </c>
      <c r="N95" s="210"/>
      <c r="O95" s="210"/>
      <c r="P95" s="210"/>
    </row>
    <row r="96" spans="1:16" s="185" customFormat="1" ht="27" customHeight="1" x14ac:dyDescent="0.25">
      <c r="A96" s="193"/>
      <c r="B96" s="193"/>
      <c r="C96" s="194"/>
      <c r="D96" s="201"/>
      <c r="E96" s="201"/>
      <c r="F96" s="194"/>
      <c r="G96" s="194"/>
      <c r="H96" s="206" t="s">
        <v>13</v>
      </c>
      <c r="I96" s="206" t="s">
        <v>58</v>
      </c>
      <c r="J96" s="204">
        <v>26</v>
      </c>
      <c r="K96" s="204">
        <v>38</v>
      </c>
      <c r="L96" s="205"/>
      <c r="M96" s="205"/>
      <c r="N96" s="210"/>
      <c r="O96" s="211"/>
      <c r="P96" s="210"/>
    </row>
    <row r="97" spans="1:16" s="185" customFormat="1" ht="27" customHeight="1" x14ac:dyDescent="0.25">
      <c r="A97" s="193"/>
      <c r="B97" s="193"/>
      <c r="C97" s="194" t="s">
        <v>68</v>
      </c>
      <c r="D97" s="201"/>
      <c r="E97" s="201"/>
      <c r="F97" s="194"/>
      <c r="G97" s="194"/>
      <c r="H97" s="195" t="s">
        <v>12</v>
      </c>
      <c r="I97" s="195" t="s">
        <v>58</v>
      </c>
      <c r="J97" s="204">
        <v>28</v>
      </c>
      <c r="K97" s="204">
        <v>108</v>
      </c>
      <c r="L97" s="194" t="s">
        <v>73</v>
      </c>
      <c r="M97" s="205"/>
      <c r="N97" s="210"/>
      <c r="O97" s="211"/>
      <c r="P97" s="210"/>
    </row>
    <row r="98" spans="1:16" s="185" customFormat="1" ht="27" customHeight="1" x14ac:dyDescent="0.25">
      <c r="A98" s="193"/>
      <c r="B98" s="193"/>
      <c r="C98" s="194"/>
      <c r="D98" s="201"/>
      <c r="E98" s="201"/>
      <c r="F98" s="194"/>
      <c r="G98" s="194"/>
      <c r="H98" s="206" t="s">
        <v>13</v>
      </c>
      <c r="I98" s="206" t="s">
        <v>58</v>
      </c>
      <c r="J98" s="204">
        <v>15</v>
      </c>
      <c r="K98" s="204">
        <v>28</v>
      </c>
      <c r="L98" s="194"/>
      <c r="M98" s="205"/>
      <c r="N98" s="210"/>
      <c r="O98" s="211"/>
      <c r="P98" s="210"/>
    </row>
    <row r="99" spans="1:16" s="185" customFormat="1" ht="27" customHeight="1" x14ac:dyDescent="0.25">
      <c r="A99" s="193"/>
      <c r="B99" s="193"/>
      <c r="C99" s="194" t="s">
        <v>69</v>
      </c>
      <c r="D99" s="201"/>
      <c r="E99" s="201"/>
      <c r="F99" s="194"/>
      <c r="G99" s="194"/>
      <c r="H99" s="195" t="s">
        <v>12</v>
      </c>
      <c r="I99" s="195" t="s">
        <v>58</v>
      </c>
      <c r="J99" s="204">
        <v>23</v>
      </c>
      <c r="K99" s="204">
        <v>95</v>
      </c>
      <c r="L99" s="194"/>
      <c r="M99" s="205"/>
      <c r="N99" s="210"/>
      <c r="O99" s="211"/>
      <c r="P99" s="210"/>
    </row>
    <row r="100" spans="1:16" s="185" customFormat="1" ht="27" customHeight="1" x14ac:dyDescent="0.25">
      <c r="A100" s="193"/>
      <c r="B100" s="193"/>
      <c r="C100" s="194"/>
      <c r="D100" s="201"/>
      <c r="E100" s="201"/>
      <c r="F100" s="194"/>
      <c r="G100" s="194"/>
      <c r="H100" s="206" t="s">
        <v>13</v>
      </c>
      <c r="I100" s="206" t="s">
        <v>58</v>
      </c>
      <c r="J100" s="204">
        <v>12</v>
      </c>
      <c r="K100" s="204">
        <v>25</v>
      </c>
      <c r="L100" s="194"/>
      <c r="M100" s="205"/>
      <c r="N100" s="210"/>
      <c r="O100" s="211"/>
      <c r="P100" s="210"/>
    </row>
    <row r="101" spans="1:16" s="185" customFormat="1" ht="27" customHeight="1" x14ac:dyDescent="0.25">
      <c r="A101" s="193"/>
      <c r="B101" s="193"/>
      <c r="C101" s="194" t="s">
        <v>70</v>
      </c>
      <c r="D101" s="201"/>
      <c r="E101" s="201"/>
      <c r="F101" s="194"/>
      <c r="G101" s="194"/>
      <c r="H101" s="195" t="s">
        <v>12</v>
      </c>
      <c r="I101" s="195" t="s">
        <v>58</v>
      </c>
      <c r="J101" s="204">
        <v>18</v>
      </c>
      <c r="K101" s="204">
        <v>81</v>
      </c>
      <c r="L101" s="194"/>
      <c r="M101" s="205"/>
      <c r="N101" s="210"/>
      <c r="O101" s="211"/>
      <c r="P101" s="210"/>
    </row>
    <row r="102" spans="1:16" s="185" customFormat="1" ht="27" customHeight="1" x14ac:dyDescent="0.25">
      <c r="A102" s="193"/>
      <c r="B102" s="193"/>
      <c r="C102" s="194"/>
      <c r="D102" s="201"/>
      <c r="E102" s="201"/>
      <c r="F102" s="194"/>
      <c r="G102" s="194"/>
      <c r="H102" s="206" t="s">
        <v>13</v>
      </c>
      <c r="I102" s="206" t="s">
        <v>58</v>
      </c>
      <c r="J102" s="204">
        <v>10</v>
      </c>
      <c r="K102" s="204">
        <v>23</v>
      </c>
      <c r="L102" s="194"/>
      <c r="M102" s="205"/>
      <c r="N102" s="210"/>
      <c r="O102" s="211"/>
      <c r="P102" s="210"/>
    </row>
    <row r="103" spans="1:16" s="185" customFormat="1" ht="27" customHeight="1" x14ac:dyDescent="0.25">
      <c r="A103" s="193"/>
      <c r="B103" s="193"/>
      <c r="C103" s="194" t="s">
        <v>71</v>
      </c>
      <c r="D103" s="201"/>
      <c r="E103" s="201"/>
      <c r="F103" s="194"/>
      <c r="G103" s="194"/>
      <c r="H103" s="195" t="s">
        <v>12</v>
      </c>
      <c r="I103" s="195" t="s">
        <v>58</v>
      </c>
      <c r="J103" s="204">
        <v>28</v>
      </c>
      <c r="K103" s="204">
        <v>95</v>
      </c>
      <c r="L103" s="194"/>
      <c r="M103" s="205"/>
      <c r="N103" s="210"/>
      <c r="O103" s="210"/>
      <c r="P103" s="210"/>
    </row>
    <row r="104" spans="1:16" s="185" customFormat="1" ht="27" customHeight="1" x14ac:dyDescent="0.25">
      <c r="A104" s="193"/>
      <c r="B104" s="193"/>
      <c r="C104" s="194"/>
      <c r="D104" s="201"/>
      <c r="E104" s="201"/>
      <c r="F104" s="194"/>
      <c r="G104" s="194"/>
      <c r="H104" s="206" t="s">
        <v>13</v>
      </c>
      <c r="I104" s="206" t="s">
        <v>58</v>
      </c>
      <c r="J104" s="204">
        <v>14</v>
      </c>
      <c r="K104" s="204">
        <v>23</v>
      </c>
      <c r="L104" s="194"/>
      <c r="M104" s="205"/>
      <c r="N104" s="210"/>
      <c r="O104" s="210"/>
      <c r="P104" s="210"/>
    </row>
    <row r="105" spans="1:16" s="185" customFormat="1" ht="27" customHeight="1" x14ac:dyDescent="0.25">
      <c r="A105" s="193"/>
      <c r="B105" s="193"/>
      <c r="C105" s="194" t="s">
        <v>72</v>
      </c>
      <c r="D105" s="201"/>
      <c r="E105" s="201"/>
      <c r="F105" s="194"/>
      <c r="G105" s="194"/>
      <c r="H105" s="195" t="s">
        <v>12</v>
      </c>
      <c r="I105" s="195" t="s">
        <v>58</v>
      </c>
      <c r="J105" s="204">
        <v>23</v>
      </c>
      <c r="K105" s="204">
        <v>83</v>
      </c>
      <c r="L105" s="194"/>
      <c r="M105" s="205"/>
      <c r="N105" s="210"/>
      <c r="O105" s="210"/>
      <c r="P105" s="210"/>
    </row>
    <row r="106" spans="1:16" s="185" customFormat="1" ht="27" customHeight="1" x14ac:dyDescent="0.25">
      <c r="A106" s="193"/>
      <c r="B106" s="193"/>
      <c r="C106" s="194"/>
      <c r="D106" s="201"/>
      <c r="E106" s="201"/>
      <c r="F106" s="194"/>
      <c r="G106" s="194"/>
      <c r="H106" s="206" t="s">
        <v>13</v>
      </c>
      <c r="I106" s="206" t="s">
        <v>58</v>
      </c>
      <c r="J106" s="204">
        <v>12</v>
      </c>
      <c r="K106" s="204">
        <v>20</v>
      </c>
      <c r="L106" s="194"/>
      <c r="M106" s="205"/>
      <c r="N106" s="210"/>
      <c r="O106" s="210"/>
      <c r="P106" s="210"/>
    </row>
    <row r="107" spans="1:16" s="185" customFormat="1" ht="27" customHeight="1" x14ac:dyDescent="0.25">
      <c r="A107" s="193"/>
      <c r="B107" s="193"/>
      <c r="C107" s="194" t="s">
        <v>71</v>
      </c>
      <c r="D107" s="201"/>
      <c r="E107" s="201"/>
      <c r="F107" s="194"/>
      <c r="G107" s="194"/>
      <c r="H107" s="195" t="s">
        <v>12</v>
      </c>
      <c r="I107" s="195" t="s">
        <v>58</v>
      </c>
      <c r="J107" s="204">
        <v>18</v>
      </c>
      <c r="K107" s="204">
        <v>71</v>
      </c>
      <c r="L107" s="194"/>
      <c r="M107" s="205"/>
      <c r="N107" s="210"/>
      <c r="O107" s="210"/>
      <c r="P107" s="210"/>
    </row>
    <row r="108" spans="1:16" s="185" customFormat="1" ht="27" customHeight="1" x14ac:dyDescent="0.25">
      <c r="A108" s="197"/>
      <c r="B108" s="197"/>
      <c r="C108" s="198"/>
      <c r="D108" s="218"/>
      <c r="E108" s="218"/>
      <c r="F108" s="198"/>
      <c r="G108" s="198"/>
      <c r="H108" s="219" t="s">
        <v>13</v>
      </c>
      <c r="I108" s="219" t="s">
        <v>58</v>
      </c>
      <c r="J108" s="220">
        <v>10</v>
      </c>
      <c r="K108" s="220">
        <v>16</v>
      </c>
      <c r="L108" s="198"/>
      <c r="M108" s="217"/>
      <c r="N108" s="210"/>
      <c r="O108" s="210"/>
      <c r="P108" s="210"/>
    </row>
    <row r="109" spans="1:16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08"/>
      <c r="K109" s="208"/>
    </row>
    <row r="110" spans="1:16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08"/>
      <c r="K110" s="208"/>
    </row>
    <row r="111" spans="1:16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08"/>
      <c r="K111" s="208"/>
    </row>
    <row r="112" spans="1:16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08"/>
      <c r="K112" s="208"/>
    </row>
    <row r="113" spans="1:1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08"/>
      <c r="K113" s="208"/>
    </row>
    <row r="114" spans="1:1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08"/>
      <c r="K114" s="208"/>
    </row>
    <row r="115" spans="1:1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08"/>
      <c r="K115" s="208"/>
    </row>
    <row r="116" spans="1:1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08"/>
      <c r="K116" s="208"/>
    </row>
    <row r="117" spans="1:1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08"/>
      <c r="K117" s="208"/>
    </row>
    <row r="118" spans="1:1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08"/>
      <c r="K118" s="208"/>
    </row>
    <row r="119" spans="1:1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08"/>
      <c r="K119" s="208"/>
    </row>
    <row r="120" spans="1:1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08"/>
      <c r="K120" s="208"/>
    </row>
    <row r="121" spans="1:1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08"/>
      <c r="K121" s="208"/>
    </row>
    <row r="122" spans="1:1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08"/>
      <c r="K122" s="208"/>
    </row>
    <row r="123" spans="1:1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08"/>
      <c r="K123" s="208"/>
    </row>
    <row r="124" spans="1:1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08"/>
      <c r="K124" s="208"/>
    </row>
    <row r="125" spans="1:1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08"/>
      <c r="K125" s="208"/>
    </row>
    <row r="126" spans="1:1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08"/>
      <c r="K126" s="208"/>
    </row>
    <row r="127" spans="1:1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08"/>
      <c r="K127" s="208"/>
    </row>
    <row r="128" spans="1:1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08"/>
      <c r="K128" s="208"/>
    </row>
    <row r="129" spans="1:1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08"/>
      <c r="K129" s="208"/>
    </row>
    <row r="130" spans="1:1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08"/>
      <c r="K130" s="208"/>
    </row>
    <row r="131" spans="1:1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08"/>
      <c r="K131" s="208"/>
    </row>
    <row r="132" spans="1:1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08"/>
      <c r="K132" s="208"/>
    </row>
    <row r="133" spans="1:1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08"/>
      <c r="K133" s="208"/>
    </row>
    <row r="134" spans="1:1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08"/>
      <c r="K134" s="208"/>
    </row>
    <row r="135" spans="1:1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08"/>
      <c r="K135" s="208"/>
    </row>
    <row r="136" spans="1:1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08"/>
      <c r="K136" s="208"/>
    </row>
    <row r="137" spans="1:1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08"/>
      <c r="K137" s="208"/>
    </row>
    <row r="138" spans="1:1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08"/>
      <c r="K138" s="208"/>
    </row>
    <row r="139" spans="1:1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08"/>
      <c r="K139" s="208"/>
    </row>
    <row r="140" spans="1:1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08"/>
      <c r="K140" s="208"/>
    </row>
    <row r="141" spans="1:1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08"/>
      <c r="K141" s="208"/>
    </row>
    <row r="142" spans="1:1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08"/>
      <c r="K142" s="208"/>
    </row>
    <row r="143" spans="1:1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08"/>
      <c r="K143" s="208"/>
    </row>
    <row r="144" spans="1:1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08"/>
      <c r="K144" s="208"/>
    </row>
    <row r="145" spans="1:1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08"/>
      <c r="K145" s="208"/>
    </row>
    <row r="146" spans="1:1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08"/>
      <c r="K146" s="208"/>
    </row>
    <row r="147" spans="1:1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08"/>
      <c r="K147" s="208"/>
    </row>
    <row r="148" spans="1:1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08"/>
      <c r="K148" s="208"/>
    </row>
    <row r="149" spans="1:1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08"/>
      <c r="K149" s="208"/>
    </row>
    <row r="150" spans="1:1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08"/>
      <c r="K150" s="208"/>
    </row>
    <row r="151" spans="1:1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08"/>
      <c r="K151" s="208"/>
    </row>
    <row r="152" spans="1:1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08"/>
      <c r="K152" s="208"/>
    </row>
    <row r="153" spans="1:1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08"/>
      <c r="K153" s="208"/>
    </row>
    <row r="154" spans="1:1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08"/>
      <c r="K154" s="208"/>
    </row>
    <row r="155" spans="1:1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08"/>
      <c r="K155" s="208"/>
    </row>
    <row r="156" spans="1:1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08"/>
      <c r="K156" s="208"/>
    </row>
    <row r="157" spans="1:1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08"/>
      <c r="K157" s="208"/>
    </row>
    <row r="158" spans="1:1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08"/>
      <c r="K158" s="208"/>
    </row>
    <row r="159" spans="1:1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08"/>
      <c r="K159" s="208"/>
    </row>
    <row r="160" spans="1:1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08"/>
      <c r="K160" s="208"/>
    </row>
    <row r="161" spans="1:1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08"/>
      <c r="K161" s="208"/>
    </row>
    <row r="162" spans="1:1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08"/>
      <c r="K162" s="208"/>
    </row>
    <row r="163" spans="1:1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08"/>
      <c r="K163" s="208"/>
    </row>
    <row r="164" spans="1:1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08"/>
      <c r="K164" s="208"/>
    </row>
    <row r="165" spans="1:1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08"/>
      <c r="K165" s="208"/>
    </row>
    <row r="166" spans="1:1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08"/>
      <c r="K166" s="208"/>
    </row>
    <row r="167" spans="1:1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08"/>
      <c r="K167" s="208"/>
    </row>
    <row r="168" spans="1:1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08"/>
      <c r="K168" s="208"/>
    </row>
    <row r="169" spans="1:1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08"/>
      <c r="K169" s="208"/>
    </row>
    <row r="170" spans="1:1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08"/>
      <c r="K170" s="208"/>
    </row>
    <row r="171" spans="1:1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08"/>
      <c r="K171" s="208"/>
    </row>
    <row r="172" spans="1:1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08"/>
      <c r="K172" s="208"/>
    </row>
    <row r="173" spans="1:1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08"/>
      <c r="K173" s="208"/>
    </row>
    <row r="174" spans="1:1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08"/>
      <c r="K174" s="208"/>
    </row>
    <row r="175" spans="1:1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08"/>
      <c r="K175" s="208"/>
    </row>
    <row r="176" spans="1:1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08"/>
      <c r="K176" s="208"/>
    </row>
    <row r="177" spans="1:1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08"/>
      <c r="K177" s="208"/>
    </row>
    <row r="178" spans="1:1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08"/>
      <c r="K178" s="208"/>
    </row>
    <row r="179" spans="1:1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08"/>
      <c r="K179" s="208"/>
    </row>
    <row r="180" spans="1:1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08"/>
      <c r="K180" s="208"/>
    </row>
    <row r="181" spans="1:1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08"/>
      <c r="K181" s="208"/>
    </row>
    <row r="182" spans="1:1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08"/>
      <c r="K182" s="208"/>
    </row>
    <row r="183" spans="1:1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08"/>
      <c r="K183" s="208"/>
    </row>
    <row r="184" spans="1:1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08"/>
      <c r="K184" s="208"/>
    </row>
    <row r="185" spans="1:1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08"/>
      <c r="K185" s="208"/>
    </row>
    <row r="186" spans="1:1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08"/>
      <c r="K186" s="208"/>
    </row>
    <row r="187" spans="1:1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08"/>
      <c r="K187" s="208"/>
    </row>
    <row r="188" spans="1:1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08"/>
      <c r="K188" s="208"/>
    </row>
    <row r="189" spans="1:1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08"/>
      <c r="K189" s="208"/>
    </row>
    <row r="190" spans="1:1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08"/>
      <c r="K190" s="208"/>
    </row>
    <row r="191" spans="1:1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08"/>
      <c r="K191" s="208"/>
    </row>
    <row r="192" spans="1:1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08"/>
      <c r="K192" s="208"/>
    </row>
    <row r="193" spans="1:1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08"/>
      <c r="K193" s="208"/>
    </row>
    <row r="194" spans="1:1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08"/>
      <c r="K194" s="208"/>
    </row>
    <row r="195" spans="1:1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08"/>
      <c r="K195" s="208"/>
    </row>
    <row r="196" spans="1:1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08"/>
      <c r="K196" s="208"/>
    </row>
    <row r="197" spans="1:1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08"/>
      <c r="K197" s="208"/>
    </row>
    <row r="198" spans="1:1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08"/>
      <c r="K198" s="208"/>
    </row>
    <row r="199" spans="1:1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08"/>
      <c r="K199" s="208"/>
    </row>
    <row r="200" spans="1:1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08"/>
      <c r="K200" s="208"/>
    </row>
    <row r="201" spans="1:1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08"/>
      <c r="K201" s="208"/>
    </row>
    <row r="202" spans="1:1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08"/>
      <c r="K202" s="208"/>
    </row>
    <row r="203" spans="1:1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08"/>
      <c r="K203" s="208"/>
    </row>
    <row r="204" spans="1:1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08"/>
      <c r="K204" s="208"/>
    </row>
    <row r="205" spans="1:1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08"/>
      <c r="K205" s="208"/>
    </row>
    <row r="206" spans="1:1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08"/>
      <c r="K206" s="208"/>
    </row>
    <row r="207" spans="1:1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08"/>
      <c r="K207" s="208"/>
    </row>
    <row r="208" spans="1:1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08"/>
      <c r="K208" s="208"/>
    </row>
    <row r="209" spans="1:1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08"/>
      <c r="K209" s="208"/>
    </row>
    <row r="210" spans="1:1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08"/>
      <c r="K210" s="208"/>
    </row>
    <row r="211" spans="1:1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08"/>
      <c r="K211" s="208"/>
    </row>
    <row r="212" spans="1:1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08"/>
      <c r="K212" s="208"/>
    </row>
    <row r="213" spans="1:1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08"/>
      <c r="K213" s="208"/>
    </row>
    <row r="214" spans="1:1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08"/>
      <c r="K214" s="208"/>
    </row>
    <row r="215" spans="1:1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08"/>
      <c r="K215" s="208"/>
    </row>
    <row r="216" spans="1:1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08"/>
      <c r="K216" s="208"/>
    </row>
    <row r="217" spans="1:1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08"/>
      <c r="K217" s="208"/>
    </row>
    <row r="218" spans="1:1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08"/>
      <c r="K218" s="208"/>
    </row>
    <row r="219" spans="1:1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08"/>
      <c r="K219" s="208"/>
    </row>
    <row r="220" spans="1:1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08"/>
      <c r="K220" s="208"/>
    </row>
    <row r="221" spans="1:1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08"/>
      <c r="K221" s="208"/>
    </row>
    <row r="222" spans="1:1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08"/>
      <c r="K222" s="208"/>
    </row>
    <row r="223" spans="1:1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08"/>
      <c r="K223" s="208"/>
    </row>
    <row r="224" spans="1:1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08"/>
      <c r="K224" s="208"/>
    </row>
    <row r="225" spans="1:1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08"/>
      <c r="K225" s="208"/>
    </row>
    <row r="226" spans="1:1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08"/>
      <c r="K226" s="208"/>
    </row>
    <row r="227" spans="1:1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08"/>
      <c r="K227" s="208"/>
    </row>
    <row r="228" spans="1:1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08"/>
      <c r="K228" s="208"/>
    </row>
    <row r="229" spans="1:1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08"/>
      <c r="K229" s="208"/>
    </row>
    <row r="230" spans="1:1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08"/>
      <c r="K230" s="208"/>
    </row>
    <row r="231" spans="1:1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08"/>
      <c r="K231" s="208"/>
    </row>
    <row r="232" spans="1:1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08"/>
      <c r="K232" s="208"/>
    </row>
    <row r="233" spans="1:1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08"/>
      <c r="K233" s="208"/>
    </row>
    <row r="234" spans="1:1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08"/>
      <c r="K234" s="208"/>
    </row>
    <row r="235" spans="1:1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08"/>
      <c r="K235" s="208"/>
    </row>
    <row r="236" spans="1:1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08"/>
      <c r="K236" s="208"/>
    </row>
    <row r="237" spans="1:1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08"/>
      <c r="K237" s="208"/>
    </row>
    <row r="238" spans="1:1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08"/>
      <c r="K238" s="208"/>
    </row>
    <row r="239" spans="1:1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08"/>
      <c r="K239" s="208"/>
    </row>
    <row r="240" spans="1:1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08"/>
      <c r="K240" s="208"/>
    </row>
    <row r="241" spans="1:1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08"/>
      <c r="K241" s="208"/>
    </row>
    <row r="242" spans="1:1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08"/>
      <c r="K242" s="208"/>
    </row>
    <row r="243" spans="1:1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08"/>
      <c r="K243" s="208"/>
    </row>
    <row r="244" spans="1:1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08"/>
      <c r="K244" s="208"/>
    </row>
    <row r="245" spans="1:1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08"/>
      <c r="K245" s="208"/>
    </row>
    <row r="246" spans="1:1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08"/>
      <c r="K246" s="208"/>
    </row>
    <row r="247" spans="1:1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08"/>
      <c r="K247" s="208"/>
    </row>
    <row r="248" spans="1:1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08"/>
      <c r="K248" s="208"/>
    </row>
    <row r="249" spans="1:1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08"/>
      <c r="K249" s="208"/>
    </row>
    <row r="250" spans="1:1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08"/>
      <c r="K250" s="208"/>
    </row>
    <row r="251" spans="1:1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08"/>
      <c r="K251" s="208"/>
    </row>
    <row r="252" spans="1:1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08"/>
      <c r="K252" s="208"/>
    </row>
    <row r="253" spans="1:1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08"/>
      <c r="K253" s="208"/>
    </row>
    <row r="254" spans="1:1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08"/>
      <c r="K254" s="208"/>
    </row>
    <row r="255" spans="1:1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08"/>
      <c r="K255" s="208"/>
    </row>
    <row r="256" spans="1:1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08"/>
      <c r="K256" s="208"/>
    </row>
    <row r="257" spans="1:1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08"/>
      <c r="K257" s="208"/>
    </row>
    <row r="258" spans="1:1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08"/>
      <c r="K258" s="208"/>
    </row>
    <row r="259" spans="1:1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08"/>
      <c r="K259" s="208"/>
    </row>
    <row r="260" spans="1:1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08"/>
      <c r="K260" s="208"/>
    </row>
    <row r="261" spans="1:1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08"/>
      <c r="K261" s="208"/>
    </row>
    <row r="262" spans="1:1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08"/>
      <c r="K262" s="208"/>
    </row>
    <row r="263" spans="1:1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08"/>
      <c r="K263" s="208"/>
    </row>
    <row r="264" spans="1:1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08"/>
      <c r="K264" s="208"/>
    </row>
    <row r="265" spans="1:1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08"/>
      <c r="K265" s="208"/>
    </row>
    <row r="266" spans="1:1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08"/>
      <c r="K266" s="208"/>
    </row>
    <row r="267" spans="1:1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08"/>
      <c r="K267" s="208"/>
    </row>
    <row r="268" spans="1:1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08"/>
      <c r="K268" s="208"/>
    </row>
    <row r="269" spans="1:1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08"/>
      <c r="K269" s="208"/>
    </row>
    <row r="270" spans="1:1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08"/>
      <c r="K270" s="208"/>
    </row>
    <row r="271" spans="1:1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08"/>
      <c r="K271" s="208"/>
    </row>
    <row r="272" spans="1:1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08"/>
      <c r="K272" s="208"/>
    </row>
    <row r="273" spans="1:1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08"/>
      <c r="K273" s="208"/>
    </row>
    <row r="274" spans="1:1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08"/>
      <c r="K274" s="208"/>
    </row>
    <row r="275" spans="1:1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08"/>
      <c r="K275" s="208"/>
    </row>
    <row r="276" spans="1:1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08"/>
      <c r="K276" s="208"/>
    </row>
    <row r="277" spans="1:1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08"/>
      <c r="K277" s="208"/>
    </row>
    <row r="278" spans="1:1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08"/>
      <c r="K278" s="208"/>
    </row>
    <row r="279" spans="1:1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08"/>
      <c r="K279" s="208"/>
    </row>
    <row r="280" spans="1:1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08"/>
      <c r="K280" s="208"/>
    </row>
    <row r="281" spans="1:1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08"/>
      <c r="K281" s="208"/>
    </row>
    <row r="282" spans="1:1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08"/>
      <c r="K282" s="208"/>
    </row>
    <row r="283" spans="1:1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08"/>
      <c r="K283" s="208"/>
    </row>
    <row r="284" spans="1:1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08"/>
      <c r="K284" s="208"/>
    </row>
    <row r="285" spans="1:1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08"/>
      <c r="K285" s="208"/>
    </row>
    <row r="286" spans="1:1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08"/>
      <c r="K286" s="208"/>
    </row>
    <row r="287" spans="1:1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08"/>
      <c r="K287" s="208"/>
    </row>
    <row r="288" spans="1:1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08"/>
      <c r="K288" s="208"/>
    </row>
    <row r="289" spans="1:1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08"/>
      <c r="K289" s="208"/>
    </row>
    <row r="290" spans="1:1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08"/>
      <c r="K290" s="208"/>
    </row>
    <row r="291" spans="1:1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08"/>
      <c r="K291" s="208"/>
    </row>
    <row r="292" spans="1:1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08"/>
      <c r="K292" s="208"/>
    </row>
    <row r="293" spans="1:1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08"/>
      <c r="K293" s="208"/>
    </row>
    <row r="294" spans="1:1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08"/>
      <c r="K294" s="208"/>
    </row>
    <row r="295" spans="1:1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08"/>
      <c r="K295" s="208"/>
    </row>
    <row r="296" spans="1:1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08"/>
      <c r="K296" s="208"/>
    </row>
    <row r="297" spans="1:1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08"/>
      <c r="K297" s="208"/>
    </row>
    <row r="298" spans="1:1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08"/>
      <c r="K298" s="208"/>
    </row>
    <row r="299" spans="1:1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08"/>
      <c r="K299" s="208"/>
    </row>
    <row r="300" spans="1:1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08"/>
      <c r="K300" s="208"/>
    </row>
    <row r="301" spans="1:1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08"/>
      <c r="K301" s="208"/>
    </row>
    <row r="302" spans="1:1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08"/>
      <c r="K302" s="208"/>
    </row>
    <row r="303" spans="1:1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08"/>
      <c r="K303" s="208"/>
    </row>
    <row r="304" spans="1:1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08"/>
      <c r="K304" s="208"/>
    </row>
    <row r="305" spans="1:1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08"/>
      <c r="K305" s="208"/>
    </row>
    <row r="306" spans="1:1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08"/>
      <c r="K306" s="208"/>
    </row>
    <row r="307" spans="1:1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08"/>
      <c r="K307" s="208"/>
    </row>
    <row r="308" spans="1:1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08"/>
      <c r="K308" s="208"/>
    </row>
    <row r="309" spans="1:1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08"/>
      <c r="K309" s="208"/>
    </row>
    <row r="310" spans="1:1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08"/>
      <c r="K310" s="208"/>
    </row>
    <row r="311" spans="1:1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08"/>
      <c r="K311" s="208"/>
    </row>
    <row r="312" spans="1:1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08"/>
      <c r="K312" s="208"/>
    </row>
    <row r="313" spans="1:1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08"/>
      <c r="K313" s="208"/>
    </row>
    <row r="314" spans="1:1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08"/>
      <c r="K314" s="208"/>
    </row>
    <row r="315" spans="1:1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08"/>
      <c r="K315" s="208"/>
    </row>
    <row r="316" spans="1:1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08"/>
      <c r="K316" s="208"/>
    </row>
    <row r="317" spans="1:1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08"/>
      <c r="K317" s="208"/>
    </row>
    <row r="318" spans="1:1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08"/>
      <c r="K318" s="208"/>
    </row>
    <row r="319" spans="1:1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08"/>
      <c r="K319" s="208"/>
    </row>
    <row r="320" spans="1:1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08"/>
      <c r="K320" s="208"/>
    </row>
    <row r="321" spans="1:1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08"/>
      <c r="K321" s="208"/>
    </row>
    <row r="322" spans="1:1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08"/>
      <c r="K322" s="208"/>
    </row>
    <row r="323" spans="1:1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08"/>
      <c r="K323" s="208"/>
    </row>
    <row r="324" spans="1:1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08"/>
      <c r="K324" s="208"/>
    </row>
    <row r="325" spans="1:1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08"/>
      <c r="K325" s="208"/>
    </row>
    <row r="326" spans="1:1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08"/>
      <c r="K326" s="208"/>
    </row>
    <row r="327" spans="1:1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08"/>
      <c r="K327" s="208"/>
    </row>
    <row r="328" spans="1:1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08"/>
      <c r="K328" s="208"/>
    </row>
    <row r="329" spans="1:1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08"/>
      <c r="K329" s="208"/>
    </row>
    <row r="330" spans="1:1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08"/>
      <c r="K330" s="208"/>
    </row>
    <row r="331" spans="1:1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08"/>
      <c r="K331" s="208"/>
    </row>
    <row r="332" spans="1:1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08"/>
      <c r="K332" s="208"/>
    </row>
    <row r="333" spans="1:1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08"/>
      <c r="K333" s="208"/>
    </row>
    <row r="334" spans="1:1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08"/>
      <c r="K334" s="208"/>
    </row>
    <row r="335" spans="1:1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08"/>
      <c r="K335" s="208"/>
    </row>
    <row r="336" spans="1:1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08"/>
      <c r="K336" s="208"/>
    </row>
    <row r="337" spans="1:1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08"/>
      <c r="K337" s="208"/>
    </row>
    <row r="338" spans="1:1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08"/>
      <c r="K338" s="208"/>
    </row>
    <row r="339" spans="1:1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08"/>
      <c r="K339" s="208"/>
    </row>
    <row r="340" spans="1:1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08"/>
      <c r="K340" s="208"/>
    </row>
    <row r="341" spans="1:1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08"/>
      <c r="K341" s="208"/>
    </row>
    <row r="342" spans="1:1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08"/>
      <c r="K342" s="208"/>
    </row>
    <row r="343" spans="1:1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08"/>
      <c r="K343" s="208"/>
    </row>
    <row r="344" spans="1:1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08"/>
      <c r="K344" s="208"/>
    </row>
    <row r="345" spans="1:1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08"/>
      <c r="K345" s="208"/>
    </row>
    <row r="346" spans="1:1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08"/>
      <c r="K346" s="208"/>
    </row>
    <row r="347" spans="1:1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08"/>
      <c r="K347" s="208"/>
    </row>
    <row r="348" spans="1:1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08"/>
      <c r="K348" s="208"/>
    </row>
    <row r="349" spans="1:1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08"/>
      <c r="K349" s="208"/>
    </row>
    <row r="350" spans="1:1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08"/>
      <c r="K350" s="208"/>
    </row>
    <row r="351" spans="1:1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08"/>
      <c r="K351" s="208"/>
    </row>
    <row r="352" spans="1:1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08"/>
      <c r="K352" s="208"/>
    </row>
    <row r="353" spans="1:1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08"/>
      <c r="K353" s="208"/>
    </row>
    <row r="354" spans="1:1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08"/>
      <c r="K354" s="208"/>
    </row>
    <row r="355" spans="1:1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08"/>
      <c r="K355" s="208"/>
    </row>
    <row r="356" spans="1:1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08"/>
      <c r="K356" s="208"/>
    </row>
    <row r="357" spans="1:1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08"/>
      <c r="K357" s="208"/>
    </row>
    <row r="358" spans="1:1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08"/>
      <c r="K358" s="208"/>
    </row>
    <row r="359" spans="1:1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08"/>
      <c r="K359" s="208"/>
    </row>
    <row r="360" spans="1:1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08"/>
      <c r="K360" s="208"/>
    </row>
    <row r="361" spans="1:1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08"/>
      <c r="K361" s="208"/>
    </row>
    <row r="362" spans="1:1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08"/>
      <c r="K362" s="208"/>
    </row>
    <row r="363" spans="1:1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08"/>
      <c r="K363" s="208"/>
    </row>
    <row r="364" spans="1:1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08"/>
      <c r="K364" s="208"/>
    </row>
    <row r="365" spans="1:1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08"/>
      <c r="K365" s="208"/>
    </row>
    <row r="366" spans="1:1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08"/>
      <c r="K366" s="208"/>
    </row>
    <row r="367" spans="1:1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08"/>
      <c r="K367" s="208"/>
    </row>
    <row r="368" spans="1:1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08"/>
      <c r="K368" s="208"/>
    </row>
    <row r="369" spans="1:1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08"/>
      <c r="K369" s="208"/>
    </row>
    <row r="370" spans="1:1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08"/>
      <c r="K370" s="208"/>
    </row>
    <row r="371" spans="1:1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08"/>
      <c r="K371" s="208"/>
    </row>
    <row r="372" spans="1:1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08"/>
      <c r="K372" s="208"/>
    </row>
    <row r="373" spans="1:1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08"/>
      <c r="K373" s="208"/>
    </row>
    <row r="374" spans="1:1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08"/>
      <c r="K374" s="208"/>
    </row>
    <row r="375" spans="1:1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08"/>
      <c r="K375" s="208"/>
    </row>
    <row r="376" spans="1:1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08"/>
      <c r="K376" s="208"/>
    </row>
    <row r="377" spans="1:1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08"/>
      <c r="K377" s="208"/>
    </row>
    <row r="378" spans="1:1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08"/>
      <c r="K378" s="208"/>
    </row>
    <row r="379" spans="1:1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08"/>
      <c r="K379" s="208"/>
    </row>
    <row r="380" spans="1:1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08"/>
      <c r="K380" s="208"/>
    </row>
    <row r="381" spans="1:1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08"/>
      <c r="K381" s="208"/>
    </row>
    <row r="382" spans="1:1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08"/>
      <c r="K382" s="208"/>
    </row>
    <row r="383" spans="1:1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08"/>
      <c r="K383" s="208"/>
    </row>
    <row r="384" spans="1:1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08"/>
      <c r="K384" s="208"/>
    </row>
    <row r="385" spans="1:1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08"/>
      <c r="K385" s="208"/>
    </row>
    <row r="386" spans="1:1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08"/>
      <c r="K386" s="208"/>
    </row>
    <row r="387" spans="1:1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08"/>
      <c r="K387" s="208"/>
    </row>
    <row r="388" spans="1:1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08"/>
      <c r="K388" s="208"/>
    </row>
    <row r="389" spans="1:1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08"/>
      <c r="K389" s="208"/>
    </row>
    <row r="390" spans="1:1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08"/>
      <c r="K390" s="208"/>
    </row>
    <row r="391" spans="1:1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08"/>
      <c r="K391" s="208"/>
    </row>
    <row r="392" spans="1:1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08"/>
      <c r="K392" s="208"/>
    </row>
    <row r="393" spans="1:1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08"/>
      <c r="K393" s="208"/>
    </row>
    <row r="394" spans="1:1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08"/>
      <c r="K394" s="208"/>
    </row>
    <row r="395" spans="1:1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08"/>
      <c r="K395" s="208"/>
    </row>
    <row r="396" spans="1:1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08"/>
      <c r="K396" s="208"/>
    </row>
    <row r="397" spans="1:1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08"/>
      <c r="K397" s="208"/>
    </row>
    <row r="398" spans="1:1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08"/>
      <c r="K398" s="208"/>
    </row>
    <row r="399" spans="1:1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08"/>
      <c r="K399" s="208"/>
    </row>
    <row r="400" spans="1:1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08"/>
      <c r="K400" s="208"/>
    </row>
    <row r="401" spans="1:1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08"/>
      <c r="K401" s="208"/>
    </row>
    <row r="402" spans="1:1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08"/>
      <c r="K402" s="208"/>
    </row>
    <row r="403" spans="1:1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08"/>
      <c r="K403" s="208"/>
    </row>
    <row r="404" spans="1:1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08"/>
      <c r="K404" s="208"/>
    </row>
    <row r="405" spans="1:1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08"/>
      <c r="K405" s="208"/>
    </row>
    <row r="406" spans="1:1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08"/>
      <c r="K406" s="208"/>
    </row>
    <row r="407" spans="1:1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08"/>
      <c r="K407" s="208"/>
    </row>
    <row r="408" spans="1:1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08"/>
      <c r="K408" s="208"/>
    </row>
    <row r="409" spans="1:1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08"/>
      <c r="K409" s="208"/>
    </row>
    <row r="410" spans="1:1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08"/>
      <c r="K410" s="208"/>
    </row>
    <row r="411" spans="1:1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08"/>
      <c r="K411" s="208"/>
    </row>
    <row r="412" spans="1:1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08"/>
      <c r="K412" s="208"/>
    </row>
    <row r="413" spans="1:1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08"/>
      <c r="K413" s="208"/>
    </row>
    <row r="414" spans="1:1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08"/>
      <c r="K414" s="208"/>
    </row>
    <row r="415" spans="1:1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08"/>
      <c r="K415" s="208"/>
    </row>
    <row r="416" spans="1:1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08"/>
      <c r="K416" s="208"/>
    </row>
    <row r="417" spans="1:1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08"/>
      <c r="K417" s="208"/>
    </row>
    <row r="418" spans="1:1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08"/>
      <c r="K418" s="208"/>
    </row>
    <row r="419" spans="1:1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08"/>
      <c r="K419" s="208"/>
    </row>
    <row r="420" spans="1:1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08"/>
      <c r="K420" s="208"/>
    </row>
    <row r="421" spans="1:1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08"/>
      <c r="K421" s="208"/>
    </row>
    <row r="422" spans="1:1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08"/>
      <c r="K422" s="208"/>
    </row>
    <row r="423" spans="1:1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08"/>
      <c r="K423" s="208"/>
    </row>
    <row r="424" spans="1:1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08"/>
      <c r="K424" s="208"/>
    </row>
    <row r="425" spans="1:1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08"/>
      <c r="K425" s="208"/>
    </row>
    <row r="426" spans="1:1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08"/>
      <c r="K426" s="208"/>
    </row>
    <row r="427" spans="1:1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08"/>
      <c r="K427" s="208"/>
    </row>
    <row r="428" spans="1:1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08"/>
      <c r="K428" s="208"/>
    </row>
    <row r="429" spans="1:1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08"/>
      <c r="K429" s="208"/>
    </row>
    <row r="430" spans="1:1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08"/>
      <c r="K430" s="208"/>
    </row>
    <row r="431" spans="1:1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08"/>
      <c r="K431" s="208"/>
    </row>
    <row r="432" spans="1:1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08"/>
      <c r="K432" s="208"/>
    </row>
    <row r="433" spans="1:1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08"/>
      <c r="K433" s="208"/>
    </row>
    <row r="434" spans="1:1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08"/>
      <c r="K434" s="208"/>
    </row>
    <row r="435" spans="1:1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08"/>
      <c r="K435" s="208"/>
    </row>
    <row r="436" spans="1:1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08"/>
      <c r="K436" s="208"/>
    </row>
    <row r="437" spans="1:1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08"/>
      <c r="K437" s="208"/>
    </row>
    <row r="438" spans="1:1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08"/>
      <c r="K438" s="208"/>
    </row>
    <row r="439" spans="1:1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08"/>
      <c r="K439" s="208"/>
    </row>
    <row r="440" spans="1:1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08"/>
      <c r="K440" s="208"/>
    </row>
    <row r="441" spans="1:1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08"/>
      <c r="K441" s="208"/>
    </row>
    <row r="442" spans="1:1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08"/>
      <c r="K442" s="208"/>
    </row>
    <row r="443" spans="1:1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08"/>
      <c r="K443" s="208"/>
    </row>
    <row r="444" spans="1:1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08"/>
      <c r="K444" s="208"/>
    </row>
    <row r="445" spans="1:1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08"/>
      <c r="K445" s="208"/>
    </row>
    <row r="446" spans="1:1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08"/>
      <c r="K446" s="208"/>
    </row>
    <row r="447" spans="1:1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08"/>
      <c r="K447" s="208"/>
    </row>
    <row r="448" spans="1:1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08"/>
      <c r="K448" s="208"/>
    </row>
    <row r="449" spans="1:1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08"/>
      <c r="K449" s="208"/>
    </row>
    <row r="450" spans="1:1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08"/>
      <c r="K450" s="208"/>
    </row>
    <row r="451" spans="1:1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08"/>
      <c r="K451" s="208"/>
    </row>
    <row r="452" spans="1:1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08"/>
      <c r="K452" s="208"/>
    </row>
    <row r="453" spans="1:1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08"/>
      <c r="K453" s="208"/>
    </row>
    <row r="454" spans="1:1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08"/>
      <c r="K454" s="208"/>
    </row>
    <row r="455" spans="1:1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08"/>
      <c r="K455" s="208"/>
    </row>
    <row r="456" spans="1:1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08"/>
      <c r="K456" s="208"/>
    </row>
    <row r="457" spans="1:1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08"/>
      <c r="K457" s="208"/>
    </row>
    <row r="458" spans="1:1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08"/>
      <c r="K458" s="208"/>
    </row>
    <row r="459" spans="1:1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08"/>
      <c r="K459" s="208"/>
    </row>
    <row r="460" spans="1:1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08"/>
      <c r="K460" s="208"/>
    </row>
    <row r="461" spans="1:1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08"/>
      <c r="K461" s="208"/>
    </row>
    <row r="462" spans="1:1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08"/>
      <c r="K462" s="208"/>
    </row>
    <row r="463" spans="1:1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08"/>
      <c r="K463" s="208"/>
    </row>
    <row r="464" spans="1:1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08"/>
      <c r="K464" s="208"/>
    </row>
    <row r="465" spans="1:1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08"/>
      <c r="K465" s="208"/>
    </row>
    <row r="466" spans="1:1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08"/>
      <c r="K466" s="208"/>
    </row>
    <row r="467" spans="1:1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08"/>
      <c r="K467" s="208"/>
    </row>
    <row r="468" spans="1:1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08"/>
      <c r="K468" s="208"/>
    </row>
    <row r="469" spans="1:1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08"/>
      <c r="K469" s="208"/>
    </row>
    <row r="470" spans="1:1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08"/>
      <c r="K470" s="208"/>
    </row>
    <row r="471" spans="1:1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08"/>
      <c r="K471" s="208"/>
    </row>
    <row r="472" spans="1:1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08"/>
      <c r="K472" s="208"/>
    </row>
    <row r="473" spans="1:1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08"/>
      <c r="K473" s="208"/>
    </row>
    <row r="474" spans="1:1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08"/>
      <c r="K474" s="208"/>
    </row>
    <row r="475" spans="1:1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08"/>
      <c r="K475" s="208"/>
    </row>
    <row r="476" spans="1:1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08"/>
      <c r="K476" s="208"/>
    </row>
    <row r="477" spans="1:1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08"/>
      <c r="K477" s="208"/>
    </row>
    <row r="478" spans="1:1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08"/>
      <c r="K478" s="208"/>
    </row>
    <row r="479" spans="1:1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08"/>
      <c r="K479" s="208"/>
    </row>
    <row r="480" spans="1:1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08"/>
      <c r="K480" s="208"/>
    </row>
    <row r="481" spans="1:1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08"/>
      <c r="K481" s="208"/>
    </row>
    <row r="482" spans="1:1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08"/>
      <c r="K482" s="208"/>
    </row>
    <row r="483" spans="1:1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08"/>
      <c r="K483" s="208"/>
    </row>
    <row r="484" spans="1:1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08"/>
      <c r="K484" s="208"/>
    </row>
    <row r="485" spans="1:1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08"/>
      <c r="K485" s="208"/>
    </row>
    <row r="486" spans="1:1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08"/>
      <c r="K486" s="208"/>
    </row>
    <row r="487" spans="1:1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08"/>
      <c r="K487" s="208"/>
    </row>
    <row r="488" spans="1:1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08"/>
      <c r="K488" s="208"/>
    </row>
    <row r="489" spans="1:1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08"/>
      <c r="K489" s="208"/>
    </row>
    <row r="490" spans="1:1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08"/>
      <c r="K490" s="208"/>
    </row>
    <row r="491" spans="1:1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08"/>
      <c r="K491" s="208"/>
    </row>
    <row r="492" spans="1:1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08"/>
      <c r="K492" s="208"/>
    </row>
    <row r="493" spans="1:1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08"/>
      <c r="K493" s="208"/>
    </row>
  </sheetData>
  <mergeCells count="181">
    <mergeCell ref="G65:G67"/>
    <mergeCell ref="L74:L94"/>
    <mergeCell ref="G89:G91"/>
    <mergeCell ref="A92:A94"/>
    <mergeCell ref="B92:B94"/>
    <mergeCell ref="C92:C94"/>
    <mergeCell ref="D92:D94"/>
    <mergeCell ref="G92:G94"/>
    <mergeCell ref="G83:G85"/>
    <mergeCell ref="G80:G82"/>
    <mergeCell ref="D77:D79"/>
    <mergeCell ref="A83:A85"/>
    <mergeCell ref="B83:B85"/>
    <mergeCell ref="C83:C91"/>
    <mergeCell ref="A86:A88"/>
    <mergeCell ref="F74:F94"/>
    <mergeCell ref="B86:B88"/>
    <mergeCell ref="D86:D88"/>
    <mergeCell ref="B74:B76"/>
    <mergeCell ref="C74:C79"/>
    <mergeCell ref="D74:D76"/>
    <mergeCell ref="A32:A34"/>
    <mergeCell ref="G86:G88"/>
    <mergeCell ref="D89:D91"/>
    <mergeCell ref="G74:G76"/>
    <mergeCell ref="G68:G70"/>
    <mergeCell ref="A71:A73"/>
    <mergeCell ref="B71:B73"/>
    <mergeCell ref="C71:C73"/>
    <mergeCell ref="D71:D73"/>
    <mergeCell ref="G71:G73"/>
    <mergeCell ref="F53:F73"/>
    <mergeCell ref="D62:D64"/>
    <mergeCell ref="A68:A70"/>
    <mergeCell ref="B68:B70"/>
    <mergeCell ref="A77:A79"/>
    <mergeCell ref="B77:B79"/>
    <mergeCell ref="D83:D85"/>
    <mergeCell ref="A89:A91"/>
    <mergeCell ref="B89:B91"/>
    <mergeCell ref="G77:G79"/>
    <mergeCell ref="A80:A82"/>
    <mergeCell ref="B80:B82"/>
    <mergeCell ref="C80:C82"/>
    <mergeCell ref="D80:D82"/>
    <mergeCell ref="M53:M73"/>
    <mergeCell ref="A56:A58"/>
    <mergeCell ref="B56:B58"/>
    <mergeCell ref="D56:D58"/>
    <mergeCell ref="G56:G58"/>
    <mergeCell ref="A59:A61"/>
    <mergeCell ref="B59:B61"/>
    <mergeCell ref="C59:C61"/>
    <mergeCell ref="D59:D61"/>
    <mergeCell ref="G59:G61"/>
    <mergeCell ref="A62:A64"/>
    <mergeCell ref="B62:B64"/>
    <mergeCell ref="C62:C70"/>
    <mergeCell ref="A53:A55"/>
    <mergeCell ref="B53:B55"/>
    <mergeCell ref="C53:C58"/>
    <mergeCell ref="D53:D55"/>
    <mergeCell ref="G62:G64"/>
    <mergeCell ref="L53:L73"/>
    <mergeCell ref="G53:G55"/>
    <mergeCell ref="D68:D70"/>
    <mergeCell ref="A65:A67"/>
    <mergeCell ref="B65:B67"/>
    <mergeCell ref="D65:D67"/>
    <mergeCell ref="M74:M94"/>
    <mergeCell ref="A74:A76"/>
    <mergeCell ref="A47:A49"/>
    <mergeCell ref="B47:B49"/>
    <mergeCell ref="G47:G49"/>
    <mergeCell ref="A50:A52"/>
    <mergeCell ref="B50:B52"/>
    <mergeCell ref="A35:A37"/>
    <mergeCell ref="B35:B37"/>
    <mergeCell ref="D35:D37"/>
    <mergeCell ref="G35:G37"/>
    <mergeCell ref="A38:A40"/>
    <mergeCell ref="B38:B40"/>
    <mergeCell ref="C38:C40"/>
    <mergeCell ref="D38:D40"/>
    <mergeCell ref="G38:G40"/>
    <mergeCell ref="C50:C52"/>
    <mergeCell ref="D50:D52"/>
    <mergeCell ref="G50:G52"/>
    <mergeCell ref="G41:G43"/>
    <mergeCell ref="A44:A46"/>
    <mergeCell ref="B44:B46"/>
    <mergeCell ref="D44:D46"/>
    <mergeCell ref="G44:G46"/>
    <mergeCell ref="G32:G34"/>
    <mergeCell ref="M32:M52"/>
    <mergeCell ref="G8:G10"/>
    <mergeCell ref="G20:G22"/>
    <mergeCell ref="G23:G25"/>
    <mergeCell ref="G26:G28"/>
    <mergeCell ref="G29:G31"/>
    <mergeCell ref="B20:B22"/>
    <mergeCell ref="B17:B19"/>
    <mergeCell ref="F32:F52"/>
    <mergeCell ref="L32:L52"/>
    <mergeCell ref="M11:M31"/>
    <mergeCell ref="G17:G19"/>
    <mergeCell ref="D47:D49"/>
    <mergeCell ref="B32:B34"/>
    <mergeCell ref="C32:C37"/>
    <mergeCell ref="D32:D34"/>
    <mergeCell ref="A26:A28"/>
    <mergeCell ref="A29:A31"/>
    <mergeCell ref="L11:L31"/>
    <mergeCell ref="C29:C31"/>
    <mergeCell ref="A2:A4"/>
    <mergeCell ref="B2:B4"/>
    <mergeCell ref="A5:A7"/>
    <mergeCell ref="B5:B7"/>
    <mergeCell ref="A8:A10"/>
    <mergeCell ref="B8:B10"/>
    <mergeCell ref="B23:B25"/>
    <mergeCell ref="B26:B28"/>
    <mergeCell ref="L2:L4"/>
    <mergeCell ref="L5:L7"/>
    <mergeCell ref="L8:L10"/>
    <mergeCell ref="C2:C4"/>
    <mergeCell ref="C5:C7"/>
    <mergeCell ref="C8:C10"/>
    <mergeCell ref="F2:F4"/>
    <mergeCell ref="D26:D28"/>
    <mergeCell ref="D29:D31"/>
    <mergeCell ref="C17:C19"/>
    <mergeCell ref="C20:C28"/>
    <mergeCell ref="A41:A43"/>
    <mergeCell ref="M2:M10"/>
    <mergeCell ref="A11:A13"/>
    <mergeCell ref="B11:B13"/>
    <mergeCell ref="A14:A16"/>
    <mergeCell ref="B14:B16"/>
    <mergeCell ref="C11:C16"/>
    <mergeCell ref="G11:G13"/>
    <mergeCell ref="G14:G16"/>
    <mergeCell ref="D11:D13"/>
    <mergeCell ref="D14:D16"/>
    <mergeCell ref="F11:F31"/>
    <mergeCell ref="D2:D10"/>
    <mergeCell ref="B29:B31"/>
    <mergeCell ref="G2:G4"/>
    <mergeCell ref="G5:G7"/>
    <mergeCell ref="D41:D43"/>
    <mergeCell ref="B41:B43"/>
    <mergeCell ref="C41:C49"/>
    <mergeCell ref="F5:F7"/>
    <mergeCell ref="F8:F10"/>
    <mergeCell ref="D17:D19"/>
    <mergeCell ref="D20:D22"/>
    <mergeCell ref="D23:D25"/>
    <mergeCell ref="M95:M108"/>
    <mergeCell ref="A95:A108"/>
    <mergeCell ref="G95:G108"/>
    <mergeCell ref="E2:E10"/>
    <mergeCell ref="E11:E31"/>
    <mergeCell ref="E32:E52"/>
    <mergeCell ref="E53:E73"/>
    <mergeCell ref="E74:E94"/>
    <mergeCell ref="E95:E108"/>
    <mergeCell ref="C95:C96"/>
    <mergeCell ref="C97:C98"/>
    <mergeCell ref="C99:C100"/>
    <mergeCell ref="C101:C102"/>
    <mergeCell ref="C103:C104"/>
    <mergeCell ref="C105:C106"/>
    <mergeCell ref="C107:C108"/>
    <mergeCell ref="B95:B108"/>
    <mergeCell ref="F95:F108"/>
    <mergeCell ref="L97:L108"/>
    <mergeCell ref="L95:L96"/>
    <mergeCell ref="A17:A19"/>
    <mergeCell ref="A20:A22"/>
    <mergeCell ref="A23:A25"/>
    <mergeCell ref="D95:D10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F7DC-D6B9-466D-BD18-5D8D689AB243}">
  <dimension ref="A1:AG108"/>
  <sheetViews>
    <sheetView workbookViewId="0">
      <selection activeCell="J35" sqref="J35"/>
    </sheetView>
  </sheetViews>
  <sheetFormatPr baseColWidth="10" defaultColWidth="11.42578125" defaultRowHeight="15" x14ac:dyDescent="0.25"/>
  <cols>
    <col min="1" max="1" width="15" customWidth="1"/>
    <col min="2" max="2" width="7.85546875" customWidth="1"/>
    <col min="3" max="3" width="10.5703125" customWidth="1"/>
    <col min="4" max="4" width="18.140625" customWidth="1"/>
    <col min="5" max="5" width="13.28515625" customWidth="1"/>
    <col min="6" max="6" width="16.42578125" customWidth="1"/>
    <col min="7" max="7" width="32.5703125" customWidth="1"/>
    <col min="8" max="8" width="54.28515625" customWidth="1"/>
    <col min="9" max="9" width="8.7109375" style="129" customWidth="1"/>
    <col min="10" max="10" width="34.28515625" customWidth="1"/>
    <col min="11" max="11" width="10.85546875" style="79" customWidth="1"/>
    <col min="12" max="12" width="20.42578125" style="79" customWidth="1"/>
    <col min="13" max="13" width="24.42578125" customWidth="1"/>
    <col min="15" max="15" width="11.28515625" customWidth="1"/>
    <col min="16" max="16" width="10.7109375" customWidth="1"/>
    <col min="17" max="17" width="6.5703125" customWidth="1"/>
    <col min="18" max="18" width="13.140625" customWidth="1"/>
    <col min="19" max="19" width="9" customWidth="1"/>
    <col min="20" max="20" width="11.7109375" customWidth="1"/>
    <col min="21" max="24" width="9.7109375" customWidth="1"/>
    <col min="25" max="26" width="15" customWidth="1"/>
    <col min="27" max="27" width="9.28515625" customWidth="1"/>
    <col min="28" max="28" width="5.85546875" customWidth="1"/>
    <col min="29" max="30" width="7.140625" customWidth="1"/>
    <col min="31" max="31" width="9" style="131" customWidth="1"/>
    <col min="32" max="32" width="20.42578125" customWidth="1"/>
  </cols>
  <sheetData>
    <row r="1" spans="1:32" s="4" customFormat="1" ht="86.25" customHeight="1" x14ac:dyDescent="0.25">
      <c r="A1" s="1"/>
      <c r="B1" s="2" t="s">
        <v>74</v>
      </c>
      <c r="C1" s="2"/>
      <c r="D1" s="3"/>
      <c r="E1" s="3"/>
      <c r="F1" s="3"/>
      <c r="H1" s="3"/>
      <c r="I1" s="5" t="s">
        <v>75</v>
      </c>
      <c r="K1" s="6" t="s">
        <v>76</v>
      </c>
      <c r="L1" s="6" t="s">
        <v>77</v>
      </c>
      <c r="N1" s="3" t="s">
        <v>78</v>
      </c>
      <c r="O1" s="3" t="s">
        <v>79</v>
      </c>
      <c r="P1" s="3" t="s">
        <v>80</v>
      </c>
      <c r="Q1" s="7" t="s">
        <v>81</v>
      </c>
      <c r="R1" s="8" t="s">
        <v>82</v>
      </c>
      <c r="S1" s="9" t="s">
        <v>83</v>
      </c>
      <c r="T1" s="9" t="s">
        <v>84</v>
      </c>
      <c r="U1" s="9" t="s">
        <v>85</v>
      </c>
      <c r="V1" s="9" t="s">
        <v>86</v>
      </c>
      <c r="W1" s="9" t="s">
        <v>87</v>
      </c>
      <c r="X1" s="9" t="s">
        <v>88</v>
      </c>
      <c r="Y1" s="10" t="s">
        <v>89</v>
      </c>
      <c r="Z1" s="10" t="s">
        <v>90</v>
      </c>
      <c r="AA1" s="11" t="s">
        <v>91</v>
      </c>
      <c r="AB1" s="11"/>
      <c r="AC1" s="11"/>
      <c r="AD1" s="11"/>
      <c r="AE1" s="11"/>
      <c r="AF1" s="12" t="s">
        <v>10</v>
      </c>
    </row>
    <row r="2" spans="1:32" s="19" customFormat="1" ht="36" customHeight="1" x14ac:dyDescent="0.35">
      <c r="A2" s="13" t="s">
        <v>11</v>
      </c>
      <c r="B2" s="9" t="s">
        <v>92</v>
      </c>
      <c r="C2" s="9" t="s">
        <v>93</v>
      </c>
      <c r="D2" s="14" t="s">
        <v>94</v>
      </c>
      <c r="E2" s="14" t="s">
        <v>95</v>
      </c>
      <c r="F2" s="14" t="s">
        <v>96</v>
      </c>
      <c r="G2" s="15" t="s">
        <v>0</v>
      </c>
      <c r="H2" s="9" t="s">
        <v>97</v>
      </c>
      <c r="I2" s="5"/>
      <c r="J2" s="15" t="s">
        <v>98</v>
      </c>
      <c r="K2" s="16" t="s">
        <v>99</v>
      </c>
      <c r="L2" s="16" t="s">
        <v>99</v>
      </c>
      <c r="M2" s="9" t="s">
        <v>100</v>
      </c>
      <c r="N2" s="15" t="s">
        <v>101</v>
      </c>
      <c r="O2" s="15" t="s">
        <v>101</v>
      </c>
      <c r="P2" s="17" t="s">
        <v>102</v>
      </c>
      <c r="Q2" s="7"/>
      <c r="R2" s="9" t="s">
        <v>103</v>
      </c>
      <c r="S2" s="10" t="s">
        <v>104</v>
      </c>
      <c r="T2" s="10"/>
      <c r="U2" s="10"/>
      <c r="V2" s="10"/>
      <c r="W2" s="10"/>
      <c r="X2" s="10"/>
      <c r="Y2" s="10"/>
      <c r="Z2" s="10"/>
      <c r="AA2" s="9" t="s">
        <v>105</v>
      </c>
      <c r="AB2" s="9" t="s">
        <v>106</v>
      </c>
      <c r="AC2" s="9" t="s">
        <v>107</v>
      </c>
      <c r="AD2" s="9" t="s">
        <v>108</v>
      </c>
      <c r="AE2" s="9" t="s">
        <v>109</v>
      </c>
      <c r="AF2" s="18"/>
    </row>
    <row r="3" spans="1:32" x14ac:dyDescent="0.25">
      <c r="A3" s="20" t="s">
        <v>110</v>
      </c>
      <c r="B3" s="21">
        <v>45</v>
      </c>
      <c r="C3" s="21">
        <v>28</v>
      </c>
      <c r="D3" s="21" t="s">
        <v>111</v>
      </c>
      <c r="E3" s="21">
        <v>22.3</v>
      </c>
      <c r="F3" s="21" t="s">
        <v>112</v>
      </c>
      <c r="G3" s="22" t="s">
        <v>113</v>
      </c>
      <c r="H3" s="22" t="s">
        <v>114</v>
      </c>
      <c r="I3" s="23" t="s">
        <v>115</v>
      </c>
      <c r="J3" s="24" t="s">
        <v>116</v>
      </c>
      <c r="K3" s="25" t="s">
        <v>117</v>
      </c>
      <c r="L3" s="26">
        <v>115.15906329104121</v>
      </c>
      <c r="M3" s="22" t="s">
        <v>118</v>
      </c>
      <c r="N3" s="27">
        <v>0.42276422764227645</v>
      </c>
      <c r="O3" s="21"/>
      <c r="P3" s="28">
        <v>10.96</v>
      </c>
      <c r="Q3" s="23" t="s">
        <v>119</v>
      </c>
      <c r="R3" s="26">
        <v>819.79</v>
      </c>
      <c r="S3" s="29">
        <v>2.221653116531165</v>
      </c>
      <c r="T3" s="26">
        <v>53.919994001999996</v>
      </c>
      <c r="U3" s="26">
        <v>32.034819857700001</v>
      </c>
      <c r="V3" s="26">
        <v>19.058550373499997</v>
      </c>
      <c r="W3" s="26">
        <v>11.978531263200001</v>
      </c>
      <c r="X3" s="26">
        <v>11.1403283355</v>
      </c>
      <c r="Y3" s="26">
        <v>6.5772934534453942</v>
      </c>
      <c r="Z3" s="26">
        <v>15.629883730211395</v>
      </c>
      <c r="AA3" s="30">
        <v>41430</v>
      </c>
      <c r="AB3" s="26">
        <v>73.827633176069398</v>
      </c>
      <c r="AC3" s="29">
        <v>10.731829761726463</v>
      </c>
      <c r="AD3" s="29">
        <v>3.7713589286373059</v>
      </c>
      <c r="AE3" s="26">
        <v>14.85</v>
      </c>
      <c r="AF3" s="31" t="s">
        <v>120</v>
      </c>
    </row>
    <row r="4" spans="1:32" x14ac:dyDescent="0.25">
      <c r="A4" s="20" t="s">
        <v>110</v>
      </c>
      <c r="B4" s="21">
        <v>45</v>
      </c>
      <c r="C4" s="21">
        <v>28</v>
      </c>
      <c r="D4" s="21" t="s">
        <v>111</v>
      </c>
      <c r="E4" s="21">
        <v>24.4</v>
      </c>
      <c r="F4" s="21" t="s">
        <v>121</v>
      </c>
      <c r="G4" s="22" t="s">
        <v>113</v>
      </c>
      <c r="H4" s="22" t="s">
        <v>122</v>
      </c>
      <c r="I4" s="23" t="s">
        <v>115</v>
      </c>
      <c r="J4" s="24" t="s">
        <v>116</v>
      </c>
      <c r="K4" s="25" t="s">
        <v>117</v>
      </c>
      <c r="L4" s="26">
        <v>119.78697856053178</v>
      </c>
      <c r="M4" s="22" t="s">
        <v>118</v>
      </c>
      <c r="N4" s="27">
        <v>0.42276422764227645</v>
      </c>
      <c r="O4" s="21"/>
      <c r="P4" s="28">
        <v>10.96</v>
      </c>
      <c r="Q4" s="23" t="s">
        <v>119</v>
      </c>
      <c r="R4" s="26">
        <v>823.25</v>
      </c>
      <c r="S4" s="29">
        <v>2.2310298102981028</v>
      </c>
      <c r="T4" s="26">
        <v>48.127464508679999</v>
      </c>
      <c r="U4" s="26">
        <v>27.867875707542961</v>
      </c>
      <c r="V4" s="26">
        <v>12.675973568699998</v>
      </c>
      <c r="W4" s="26">
        <v>12.4274242917</v>
      </c>
      <c r="X4" s="26">
        <v>7.0748088323999996</v>
      </c>
      <c r="Y4" s="26">
        <v>5.8460327371612513</v>
      </c>
      <c r="Z4" s="26">
        <v>13.139817419863098</v>
      </c>
      <c r="AA4" s="30">
        <v>41474</v>
      </c>
      <c r="AB4" s="26">
        <v>59.214422105061004</v>
      </c>
      <c r="AC4" s="29">
        <v>28.30895114862107</v>
      </c>
      <c r="AD4" s="29">
        <v>3.7684419384895547</v>
      </c>
      <c r="AE4" s="26">
        <v>21.44</v>
      </c>
      <c r="AF4" s="32"/>
    </row>
    <row r="5" spans="1:32" x14ac:dyDescent="0.25">
      <c r="A5" s="20" t="s">
        <v>110</v>
      </c>
      <c r="B5" s="21">
        <v>45</v>
      </c>
      <c r="C5" s="21">
        <v>28</v>
      </c>
      <c r="D5" s="21" t="s">
        <v>111</v>
      </c>
      <c r="E5" s="21">
        <v>28</v>
      </c>
      <c r="F5" s="21" t="s">
        <v>123</v>
      </c>
      <c r="G5" s="22" t="s">
        <v>113</v>
      </c>
      <c r="H5" s="22" t="s">
        <v>124</v>
      </c>
      <c r="I5" s="23" t="s">
        <v>115</v>
      </c>
      <c r="J5" s="24" t="s">
        <v>116</v>
      </c>
      <c r="K5" s="25" t="s">
        <v>117</v>
      </c>
      <c r="L5" s="26">
        <v>115.15906329104121</v>
      </c>
      <c r="M5" s="22" t="s">
        <v>118</v>
      </c>
      <c r="N5" s="27">
        <v>0.42276422764227645</v>
      </c>
      <c r="O5" s="21"/>
      <c r="P5" s="28">
        <v>10.96</v>
      </c>
      <c r="Q5" s="23" t="s">
        <v>119</v>
      </c>
      <c r="R5" s="26">
        <v>749.33</v>
      </c>
      <c r="S5" s="29">
        <v>2.0307046070460704</v>
      </c>
      <c r="T5" s="26">
        <v>106.31040344699998</v>
      </c>
      <c r="U5" s="26">
        <v>19.899737706899998</v>
      </c>
      <c r="V5" s="26">
        <v>19.258139801999999</v>
      </c>
      <c r="W5" s="26">
        <v>11.746579966200001</v>
      </c>
      <c r="X5" s="26">
        <v>10.647248529299999</v>
      </c>
      <c r="Y5" s="26">
        <v>14.187394532048629</v>
      </c>
      <c r="Z5" s="26">
        <v>22.401626713383948</v>
      </c>
      <c r="AA5" s="30">
        <v>41430</v>
      </c>
      <c r="AB5" s="26">
        <v>73.655036220837999</v>
      </c>
      <c r="AC5" s="29">
        <v>11.387153871756952</v>
      </c>
      <c r="AD5" s="29">
        <v>2.9995774811789762</v>
      </c>
      <c r="AE5" s="26">
        <v>14.85</v>
      </c>
      <c r="AF5" s="32"/>
    </row>
    <row r="6" spans="1:32" x14ac:dyDescent="0.25">
      <c r="A6" s="20" t="s">
        <v>110</v>
      </c>
      <c r="B6" s="21">
        <v>45</v>
      </c>
      <c r="C6" s="21">
        <v>28</v>
      </c>
      <c r="D6" s="21" t="s">
        <v>111</v>
      </c>
      <c r="E6" s="21">
        <v>29.9</v>
      </c>
      <c r="F6" s="21" t="s">
        <v>125</v>
      </c>
      <c r="G6" s="22" t="s">
        <v>113</v>
      </c>
      <c r="H6" s="22" t="s">
        <v>122</v>
      </c>
      <c r="I6" s="23" t="s">
        <v>115</v>
      </c>
      <c r="J6" s="24" t="s">
        <v>116</v>
      </c>
      <c r="K6" s="25" t="s">
        <v>117</v>
      </c>
      <c r="L6" s="26">
        <v>119.78697856053178</v>
      </c>
      <c r="M6" s="22" t="s">
        <v>118</v>
      </c>
      <c r="N6" s="27">
        <v>0.42276422764227645</v>
      </c>
      <c r="O6" s="21"/>
      <c r="P6" s="28">
        <v>10.96</v>
      </c>
      <c r="Q6" s="23" t="s">
        <v>119</v>
      </c>
      <c r="R6" s="26">
        <v>888.15</v>
      </c>
      <c r="S6" s="29">
        <v>2.4069105691056909</v>
      </c>
      <c r="T6" s="26">
        <v>51.535630627499998</v>
      </c>
      <c r="U6" s="26">
        <v>12.334184302139999</v>
      </c>
      <c r="V6" s="26">
        <v>11.524175898599999</v>
      </c>
      <c r="W6" s="26">
        <v>9.9364172435999993</v>
      </c>
      <c r="X6" s="26">
        <v>9.1151797425599987</v>
      </c>
      <c r="Y6" s="26">
        <v>5.8025818417497046</v>
      </c>
      <c r="Z6" s="26">
        <v>10.633968115115691</v>
      </c>
      <c r="AA6" s="30">
        <v>41430</v>
      </c>
      <c r="AB6" s="26">
        <v>73.175747980832298</v>
      </c>
      <c r="AC6" s="29">
        <v>10.870777232082508</v>
      </c>
      <c r="AD6" s="29">
        <v>2.4848300738670566</v>
      </c>
      <c r="AE6" s="26">
        <v>14.85</v>
      </c>
      <c r="AF6" s="32"/>
    </row>
    <row r="7" spans="1:32" ht="17.25" x14ac:dyDescent="0.25">
      <c r="A7" s="20" t="s">
        <v>110</v>
      </c>
      <c r="B7" s="21">
        <v>45</v>
      </c>
      <c r="C7" s="21">
        <v>28</v>
      </c>
      <c r="D7" s="21" t="s">
        <v>111</v>
      </c>
      <c r="E7" s="21">
        <v>22.3</v>
      </c>
      <c r="F7" s="21" t="s">
        <v>112</v>
      </c>
      <c r="G7" s="22" t="s">
        <v>126</v>
      </c>
      <c r="H7" s="22" t="s">
        <v>127</v>
      </c>
      <c r="I7" s="23" t="s">
        <v>115</v>
      </c>
      <c r="J7" s="24" t="s">
        <v>128</v>
      </c>
      <c r="K7" s="33">
        <v>127.26498808219722</v>
      </c>
      <c r="L7" s="26">
        <v>125.65946162197892</v>
      </c>
      <c r="M7" s="22" t="s">
        <v>129</v>
      </c>
      <c r="N7" s="27">
        <v>0.22297297297297297</v>
      </c>
      <c r="O7" s="21"/>
      <c r="P7" s="28">
        <v>8.9600000000000009</v>
      </c>
      <c r="Q7" s="23" t="s">
        <v>119</v>
      </c>
      <c r="R7" s="26">
        <v>2065.92</v>
      </c>
      <c r="S7" s="29">
        <v>6.9794594594594601</v>
      </c>
      <c r="T7" s="26">
        <v>79.007141736899996</v>
      </c>
      <c r="U7" s="26">
        <v>54.948359615999998</v>
      </c>
      <c r="V7" s="26">
        <v>49.149704526299999</v>
      </c>
      <c r="W7" s="26">
        <v>44.5395114234</v>
      </c>
      <c r="X7" s="26">
        <v>36.161926058099993</v>
      </c>
      <c r="Y7" s="26">
        <v>3.8243078985101064</v>
      </c>
      <c r="Z7" s="26">
        <v>12.769451061062384</v>
      </c>
      <c r="AA7" s="30">
        <v>41568</v>
      </c>
      <c r="AB7" s="26">
        <v>78.795937851469006</v>
      </c>
      <c r="AC7" s="29">
        <v>9.0748844342677852</v>
      </c>
      <c r="AD7" s="29">
        <v>3.1241405429446472</v>
      </c>
      <c r="AE7" s="26">
        <v>12.45</v>
      </c>
      <c r="AF7" s="32"/>
    </row>
    <row r="8" spans="1:32" ht="17.25" x14ac:dyDescent="0.25">
      <c r="A8" s="20" t="s">
        <v>110</v>
      </c>
      <c r="B8" s="21">
        <v>45</v>
      </c>
      <c r="C8" s="21">
        <v>28</v>
      </c>
      <c r="D8" s="21" t="s">
        <v>111</v>
      </c>
      <c r="E8" s="21">
        <v>24.4</v>
      </c>
      <c r="F8" s="21" t="s">
        <v>121</v>
      </c>
      <c r="G8" s="22" t="s">
        <v>126</v>
      </c>
      <c r="H8" s="22" t="s">
        <v>130</v>
      </c>
      <c r="I8" s="23" t="s">
        <v>115</v>
      </c>
      <c r="J8" s="24" t="s">
        <v>128</v>
      </c>
      <c r="K8" s="33">
        <v>74.830082580395299</v>
      </c>
      <c r="L8" s="26">
        <v>155.159846771476</v>
      </c>
      <c r="M8" s="22" t="s">
        <v>129</v>
      </c>
      <c r="N8" s="27">
        <v>0.22297297297297297</v>
      </c>
      <c r="O8" s="21"/>
      <c r="P8" s="28">
        <v>8.9600000000000009</v>
      </c>
      <c r="Q8" s="23" t="s">
        <v>119</v>
      </c>
      <c r="R8" s="26">
        <v>2957.7</v>
      </c>
      <c r="S8" s="29">
        <v>9.9922297297297291</v>
      </c>
      <c r="T8" s="26">
        <v>206.523826533</v>
      </c>
      <c r="U8" s="26">
        <v>70.3820898333</v>
      </c>
      <c r="V8" s="26">
        <v>60.004385027999994</v>
      </c>
      <c r="W8" s="26">
        <v>38.548553482199999</v>
      </c>
      <c r="X8" s="26">
        <v>36.8887019346</v>
      </c>
      <c r="Y8" s="26">
        <v>6.9825819566893195</v>
      </c>
      <c r="Z8" s="26">
        <v>13.941493620417894</v>
      </c>
      <c r="AA8" s="30">
        <v>41568</v>
      </c>
      <c r="AB8" s="26">
        <v>77.662754984763211</v>
      </c>
      <c r="AC8" s="29">
        <v>9.4453391431476561</v>
      </c>
      <c r="AD8" s="29">
        <v>1.6426676770691577</v>
      </c>
      <c r="AE8" s="26">
        <v>12.45</v>
      </c>
      <c r="AF8" s="32"/>
    </row>
    <row r="9" spans="1:32" ht="17.25" x14ac:dyDescent="0.25">
      <c r="A9" s="20" t="s">
        <v>110</v>
      </c>
      <c r="B9" s="21">
        <v>45</v>
      </c>
      <c r="C9" s="21">
        <v>28</v>
      </c>
      <c r="D9" s="21" t="s">
        <v>111</v>
      </c>
      <c r="E9" s="21">
        <v>28</v>
      </c>
      <c r="F9" s="21" t="s">
        <v>123</v>
      </c>
      <c r="G9" s="22" t="s">
        <v>126</v>
      </c>
      <c r="H9" s="22" t="s">
        <v>127</v>
      </c>
      <c r="I9" s="23" t="s">
        <v>115</v>
      </c>
      <c r="J9" s="24" t="s">
        <v>131</v>
      </c>
      <c r="K9" s="33">
        <v>65.741750812675207</v>
      </c>
      <c r="L9" s="26">
        <v>125.65946162197892</v>
      </c>
      <c r="M9" s="22" t="s">
        <v>129</v>
      </c>
      <c r="N9" s="27">
        <v>0.22297297297297297</v>
      </c>
      <c r="O9" s="21"/>
      <c r="P9" s="28">
        <v>8.9600000000000009</v>
      </c>
      <c r="Q9" s="23" t="s">
        <v>119</v>
      </c>
      <c r="R9" s="26">
        <v>2271.41</v>
      </c>
      <c r="S9" s="29">
        <v>7.6736824324324315</v>
      </c>
      <c r="T9" s="26">
        <v>68.881448250000005</v>
      </c>
      <c r="U9" s="26">
        <v>56.500652768999998</v>
      </c>
      <c r="V9" s="26">
        <v>49.783575882000001</v>
      </c>
      <c r="W9" s="26">
        <v>48.983717322000004</v>
      </c>
      <c r="X9" s="26">
        <v>39.558968520000001</v>
      </c>
      <c r="Y9" s="26">
        <v>3.032541383986159</v>
      </c>
      <c r="Z9" s="26">
        <v>11.609897057026254</v>
      </c>
      <c r="AA9" s="30">
        <v>41721</v>
      </c>
      <c r="AB9" s="26">
        <v>79.892484775130995</v>
      </c>
      <c r="AC9" s="29">
        <v>16.170823069000637</v>
      </c>
      <c r="AD9" s="29">
        <v>5.7332918153729526</v>
      </c>
      <c r="AE9" s="26">
        <v>8.94</v>
      </c>
      <c r="AF9" s="32"/>
    </row>
    <row r="10" spans="1:32" ht="17.25" x14ac:dyDescent="0.25">
      <c r="A10" s="20" t="s">
        <v>110</v>
      </c>
      <c r="B10" s="21">
        <v>45</v>
      </c>
      <c r="C10" s="21">
        <v>28</v>
      </c>
      <c r="D10" s="21" t="s">
        <v>111</v>
      </c>
      <c r="E10" s="21">
        <v>29.9</v>
      </c>
      <c r="F10" s="21" t="s">
        <v>125</v>
      </c>
      <c r="G10" s="22" t="s">
        <v>126</v>
      </c>
      <c r="H10" s="22" t="s">
        <v>130</v>
      </c>
      <c r="I10" s="23" t="s">
        <v>115</v>
      </c>
      <c r="J10" s="24" t="s">
        <v>131</v>
      </c>
      <c r="K10" s="33">
        <v>59.183068843628234</v>
      </c>
      <c r="L10" s="26">
        <v>155.159846771476</v>
      </c>
      <c r="M10" s="22" t="s">
        <v>129</v>
      </c>
      <c r="N10" s="27">
        <v>0.22297297297297297</v>
      </c>
      <c r="O10" s="21"/>
      <c r="P10" s="28">
        <v>8.9600000000000009</v>
      </c>
      <c r="Q10" s="23" t="s">
        <v>119</v>
      </c>
      <c r="R10" s="26">
        <v>2800.05</v>
      </c>
      <c r="S10" s="29">
        <v>9.4596283783783797</v>
      </c>
      <c r="T10" s="26">
        <v>79.655695566000006</v>
      </c>
      <c r="U10" s="26">
        <v>55.862237327999999</v>
      </c>
      <c r="V10" s="26">
        <v>53.084244269999999</v>
      </c>
      <c r="W10" s="26">
        <v>46.539478269</v>
      </c>
      <c r="X10" s="26">
        <v>42.570317711999998</v>
      </c>
      <c r="Y10" s="26">
        <v>2.8447954702951734</v>
      </c>
      <c r="Z10" s="26">
        <v>9.9181076461134623</v>
      </c>
      <c r="AA10" s="30">
        <v>41554</v>
      </c>
      <c r="AB10" s="26">
        <v>66.564459624489302</v>
      </c>
      <c r="AC10" s="29">
        <v>15.685295899131603</v>
      </c>
      <c r="AD10" s="29">
        <v>4.7903051584466461</v>
      </c>
      <c r="AE10" s="26">
        <v>15.84</v>
      </c>
      <c r="AF10" s="32"/>
    </row>
    <row r="11" spans="1:32" ht="17.25" x14ac:dyDescent="0.25">
      <c r="A11" s="20" t="s">
        <v>110</v>
      </c>
      <c r="B11" s="21">
        <v>45</v>
      </c>
      <c r="C11" s="21">
        <v>28</v>
      </c>
      <c r="D11" s="21" t="s">
        <v>111</v>
      </c>
      <c r="E11" s="21">
        <v>22.3</v>
      </c>
      <c r="F11" s="21" t="s">
        <v>112</v>
      </c>
      <c r="G11" s="22" t="s">
        <v>132</v>
      </c>
      <c r="H11" s="22" t="s">
        <v>133</v>
      </c>
      <c r="I11" s="23" t="s">
        <v>115</v>
      </c>
      <c r="J11" s="22" t="s">
        <v>134</v>
      </c>
      <c r="K11" s="25" t="s">
        <v>117</v>
      </c>
      <c r="L11" s="34">
        <v>0</v>
      </c>
      <c r="M11" s="22" t="s">
        <v>135</v>
      </c>
      <c r="N11" s="27">
        <v>0.4</v>
      </c>
      <c r="O11" s="21"/>
      <c r="P11" s="28">
        <v>16.95</v>
      </c>
      <c r="Q11" s="23" t="s">
        <v>119</v>
      </c>
      <c r="R11" s="26">
        <v>1622.43</v>
      </c>
      <c r="S11" s="29">
        <v>24.960461538461541</v>
      </c>
      <c r="T11" s="26">
        <v>219.00808312199999</v>
      </c>
      <c r="U11" s="26">
        <v>31.003016752800001</v>
      </c>
      <c r="V11" s="26">
        <v>30.906184807500001</v>
      </c>
      <c r="W11" s="26">
        <v>13.277123797919998</v>
      </c>
      <c r="X11" s="26">
        <v>9.2414362647000008</v>
      </c>
      <c r="Y11" s="26">
        <v>13.498769322682641</v>
      </c>
      <c r="Z11" s="26">
        <v>18.702553869499454</v>
      </c>
      <c r="AA11" s="30">
        <v>41887</v>
      </c>
      <c r="AB11" s="26">
        <v>79.795770262328205</v>
      </c>
      <c r="AC11" s="29">
        <v>12.992094462425474</v>
      </c>
      <c r="AD11" s="29">
        <v>0.62612503433375799</v>
      </c>
      <c r="AE11" s="26">
        <v>18.850000000000001</v>
      </c>
      <c r="AF11" s="32"/>
    </row>
    <row r="12" spans="1:32" ht="17.25" x14ac:dyDescent="0.25">
      <c r="A12" s="20" t="s">
        <v>110</v>
      </c>
      <c r="B12" s="21">
        <v>45</v>
      </c>
      <c r="C12" s="21">
        <v>28</v>
      </c>
      <c r="D12" s="21" t="s">
        <v>111</v>
      </c>
      <c r="E12" s="21">
        <v>24.4</v>
      </c>
      <c r="F12" s="21" t="s">
        <v>121</v>
      </c>
      <c r="G12" s="22" t="s">
        <v>132</v>
      </c>
      <c r="H12" s="22" t="s">
        <v>133</v>
      </c>
      <c r="I12" s="23" t="s">
        <v>115</v>
      </c>
      <c r="J12" s="22" t="s">
        <v>134</v>
      </c>
      <c r="K12" s="25" t="s">
        <v>117</v>
      </c>
      <c r="L12" s="34">
        <v>0</v>
      </c>
      <c r="M12" s="22" t="s">
        <v>135</v>
      </c>
      <c r="N12" s="27">
        <v>0.4</v>
      </c>
      <c r="O12" s="21"/>
      <c r="P12" s="28">
        <v>16.95</v>
      </c>
      <c r="Q12" s="23" t="s">
        <v>119</v>
      </c>
      <c r="R12" s="26">
        <v>2603.9699999999998</v>
      </c>
      <c r="S12" s="29">
        <v>40.061076923076918</v>
      </c>
      <c r="T12" s="26">
        <v>380.14008422399996</v>
      </c>
      <c r="U12" s="26">
        <v>62.410782262200001</v>
      </c>
      <c r="V12" s="26">
        <v>46.266858797699996</v>
      </c>
      <c r="W12" s="26">
        <v>13.521102775499999</v>
      </c>
      <c r="X12" s="26">
        <v>12.160187150099999</v>
      </c>
      <c r="Y12" s="26">
        <v>14.598481711540456</v>
      </c>
      <c r="Z12" s="26">
        <v>19.75825432741161</v>
      </c>
      <c r="AA12" s="30">
        <v>41887</v>
      </c>
      <c r="AB12" s="26">
        <v>78.910845632630995</v>
      </c>
      <c r="AC12" s="29">
        <v>9.2569140601454567</v>
      </c>
      <c r="AD12" s="29">
        <v>0</v>
      </c>
      <c r="AE12" s="26">
        <v>18.850000000000001</v>
      </c>
      <c r="AF12" s="32"/>
    </row>
    <row r="13" spans="1:32" ht="17.25" x14ac:dyDescent="0.25">
      <c r="A13" s="20" t="s">
        <v>110</v>
      </c>
      <c r="B13" s="21">
        <v>45</v>
      </c>
      <c r="C13" s="21">
        <v>28</v>
      </c>
      <c r="D13" s="21" t="s">
        <v>111</v>
      </c>
      <c r="E13" s="21">
        <v>28</v>
      </c>
      <c r="F13" s="21" t="s">
        <v>123</v>
      </c>
      <c r="G13" s="22" t="s">
        <v>132</v>
      </c>
      <c r="H13" s="22" t="s">
        <v>133</v>
      </c>
      <c r="I13" s="23" t="s">
        <v>115</v>
      </c>
      <c r="J13" s="22" t="s">
        <v>134</v>
      </c>
      <c r="K13" s="25" t="s">
        <v>117</v>
      </c>
      <c r="L13" s="34">
        <v>0</v>
      </c>
      <c r="M13" s="22" t="s">
        <v>135</v>
      </c>
      <c r="N13" s="27">
        <v>0.4</v>
      </c>
      <c r="O13" s="21"/>
      <c r="P13" s="28">
        <v>16.95</v>
      </c>
      <c r="Q13" s="23" t="s">
        <v>119</v>
      </c>
      <c r="R13" s="26">
        <v>3116.96</v>
      </c>
      <c r="S13" s="29">
        <v>47.953230769230771</v>
      </c>
      <c r="T13" s="26">
        <v>532.27964423699996</v>
      </c>
      <c r="U13" s="26">
        <v>63.447695192999994</v>
      </c>
      <c r="V13" s="26">
        <v>54.468225683699998</v>
      </c>
      <c r="W13" s="26">
        <v>13.792969616099999</v>
      </c>
      <c r="X13" s="26">
        <v>12.256032531600001</v>
      </c>
      <c r="Y13" s="26">
        <v>17.076884022797852</v>
      </c>
      <c r="Z13" s="26">
        <v>21.695644707067139</v>
      </c>
      <c r="AA13" s="30">
        <v>41887</v>
      </c>
      <c r="AB13" s="26">
        <v>80.734959542088305</v>
      </c>
      <c r="AC13" s="29">
        <v>16.174447451944474</v>
      </c>
      <c r="AD13" s="29">
        <v>1.6627936632840115</v>
      </c>
      <c r="AE13" s="26">
        <v>18.850000000000001</v>
      </c>
      <c r="AF13" s="32"/>
    </row>
    <row r="14" spans="1:32" s="37" customFormat="1" ht="17.25" x14ac:dyDescent="0.25">
      <c r="A14" s="35" t="s">
        <v>110</v>
      </c>
      <c r="B14" s="36">
        <v>45</v>
      </c>
      <c r="C14" s="36">
        <v>28</v>
      </c>
      <c r="D14" s="36" t="s">
        <v>111</v>
      </c>
      <c r="E14" s="36">
        <v>29.9</v>
      </c>
      <c r="F14" s="36" t="s">
        <v>125</v>
      </c>
      <c r="G14" s="37" t="s">
        <v>132</v>
      </c>
      <c r="H14" s="37" t="s">
        <v>133</v>
      </c>
      <c r="I14" s="38" t="s">
        <v>115</v>
      </c>
      <c r="J14" s="37" t="s">
        <v>134</v>
      </c>
      <c r="K14" s="39" t="s">
        <v>117</v>
      </c>
      <c r="L14" s="36">
        <v>0</v>
      </c>
      <c r="M14" s="37" t="s">
        <v>135</v>
      </c>
      <c r="N14" s="40">
        <v>0.4</v>
      </c>
      <c r="O14" s="36"/>
      <c r="P14" s="41">
        <v>16.95</v>
      </c>
      <c r="Q14" s="38" t="s">
        <v>119</v>
      </c>
      <c r="R14" s="42">
        <v>3445.19</v>
      </c>
      <c r="S14" s="43">
        <v>53.002923076923075</v>
      </c>
      <c r="T14" s="42">
        <v>604.54934639999999</v>
      </c>
      <c r="U14" s="42">
        <v>61.499796224699992</v>
      </c>
      <c r="V14" s="42">
        <v>39.240912917999999</v>
      </c>
      <c r="W14" s="42">
        <v>15.376474267500001</v>
      </c>
      <c r="X14" s="42">
        <v>12.931812702389999</v>
      </c>
      <c r="Y14" s="42">
        <v>17.547634423645718</v>
      </c>
      <c r="Z14" s="42">
        <v>21.293407403150187</v>
      </c>
      <c r="AA14" s="30">
        <v>41887</v>
      </c>
      <c r="AB14" s="42">
        <v>79.911696991783003</v>
      </c>
      <c r="AC14" s="43">
        <v>12.256084113558211</v>
      </c>
      <c r="AD14" s="43">
        <v>0</v>
      </c>
      <c r="AE14" s="42">
        <v>18.850000000000001</v>
      </c>
      <c r="AF14" s="44"/>
    </row>
    <row r="15" spans="1:32" x14ac:dyDescent="0.25">
      <c r="A15" s="45" t="s">
        <v>136</v>
      </c>
      <c r="B15" s="46">
        <v>9</v>
      </c>
      <c r="C15" s="46">
        <v>78</v>
      </c>
      <c r="D15" s="46" t="s">
        <v>137</v>
      </c>
      <c r="E15" s="46">
        <v>23</v>
      </c>
      <c r="F15" s="46" t="s">
        <v>138</v>
      </c>
      <c r="G15" s="24" t="s">
        <v>139</v>
      </c>
      <c r="H15" s="47" t="s">
        <v>140</v>
      </c>
      <c r="I15" s="23" t="s">
        <v>119</v>
      </c>
      <c r="J15" s="24" t="s">
        <v>141</v>
      </c>
      <c r="K15" s="46" t="s">
        <v>117</v>
      </c>
      <c r="L15" s="46" t="s">
        <v>142</v>
      </c>
      <c r="M15" s="22" t="s">
        <v>143</v>
      </c>
      <c r="N15" s="27">
        <v>1.8126801152737753</v>
      </c>
      <c r="O15" s="22"/>
      <c r="P15" s="21">
        <v>8.1999999999999993</v>
      </c>
      <c r="Q15" s="48" t="s">
        <v>115</v>
      </c>
      <c r="R15" s="26">
        <v>800</v>
      </c>
      <c r="S15" s="29">
        <v>2.3054755043227666</v>
      </c>
      <c r="T15" s="26">
        <v>10.62620689655172</v>
      </c>
      <c r="U15" s="26">
        <v>10.62620689655172</v>
      </c>
      <c r="V15" s="26">
        <v>8.64</v>
      </c>
      <c r="W15" s="26">
        <v>7.3820689655172238</v>
      </c>
      <c r="X15" s="26">
        <v>6.5875862068965363</v>
      </c>
      <c r="Y15" s="26">
        <v>1.328275862068965</v>
      </c>
      <c r="Z15" s="26">
        <v>5.4827586206896504</v>
      </c>
      <c r="AA15" s="30">
        <v>39568</v>
      </c>
      <c r="AB15" s="26">
        <v>46.25</v>
      </c>
      <c r="AC15" s="29">
        <v>57.8</v>
      </c>
      <c r="AD15" s="29">
        <v>24.4</v>
      </c>
      <c r="AE15" s="26">
        <v>11</v>
      </c>
      <c r="AF15" s="32" t="s">
        <v>144</v>
      </c>
    </row>
    <row r="16" spans="1:32" x14ac:dyDescent="0.25">
      <c r="A16" s="45" t="s">
        <v>136</v>
      </c>
      <c r="B16" s="46">
        <v>9</v>
      </c>
      <c r="C16" s="46">
        <v>78</v>
      </c>
      <c r="D16" s="46" t="s">
        <v>137</v>
      </c>
      <c r="E16" s="46">
        <v>23</v>
      </c>
      <c r="F16" s="46" t="s">
        <v>138</v>
      </c>
      <c r="G16" s="24" t="s">
        <v>145</v>
      </c>
      <c r="H16" s="49" t="s">
        <v>146</v>
      </c>
      <c r="I16" s="23" t="s">
        <v>115</v>
      </c>
      <c r="J16" s="24" t="s">
        <v>141</v>
      </c>
      <c r="K16" s="46" t="s">
        <v>117</v>
      </c>
      <c r="L16" s="46">
        <v>0</v>
      </c>
      <c r="M16" s="22" t="s">
        <v>143</v>
      </c>
      <c r="N16" s="27">
        <v>1.8126801152737753</v>
      </c>
      <c r="O16" s="22"/>
      <c r="P16" s="21">
        <v>8.1999999999999993</v>
      </c>
      <c r="Q16" s="48" t="s">
        <v>115</v>
      </c>
      <c r="R16" s="26">
        <v>1100</v>
      </c>
      <c r="S16" s="29">
        <v>3.1700288184438041</v>
      </c>
      <c r="T16" s="26">
        <v>10.140542173793976</v>
      </c>
      <c r="U16" s="26">
        <v>9.0904586099124725</v>
      </c>
      <c r="V16" s="26">
        <v>8.7967443134070233</v>
      </c>
      <c r="W16" s="26">
        <v>5.484555317401103</v>
      </c>
      <c r="X16" s="26">
        <v>5.5070127564749995</v>
      </c>
      <c r="Y16" s="26">
        <v>0.9218674703449069</v>
      </c>
      <c r="Z16" s="26">
        <v>3.54721028827178</v>
      </c>
      <c r="AA16" s="30">
        <v>39673</v>
      </c>
      <c r="AB16" s="26">
        <v>50.75</v>
      </c>
      <c r="AC16" s="29">
        <v>15.5</v>
      </c>
      <c r="AD16" s="29">
        <v>3</v>
      </c>
      <c r="AE16" s="26">
        <v>15.9</v>
      </c>
      <c r="AF16" s="32"/>
    </row>
    <row r="17" spans="1:32" s="22" customFormat="1" x14ac:dyDescent="0.25">
      <c r="A17" s="24" t="s">
        <v>136</v>
      </c>
      <c r="B17" s="46">
        <v>9</v>
      </c>
      <c r="C17" s="46">
        <v>78</v>
      </c>
      <c r="D17" s="46" t="s">
        <v>137</v>
      </c>
      <c r="E17" s="46">
        <v>23</v>
      </c>
      <c r="F17" s="46" t="s">
        <v>138</v>
      </c>
      <c r="G17" s="24" t="s">
        <v>147</v>
      </c>
      <c r="H17" s="47" t="s">
        <v>140</v>
      </c>
      <c r="I17" s="23" t="s">
        <v>119</v>
      </c>
      <c r="J17" s="24" t="s">
        <v>141</v>
      </c>
      <c r="K17" s="46" t="s">
        <v>117</v>
      </c>
      <c r="L17" s="46" t="s">
        <v>148</v>
      </c>
      <c r="M17" s="22" t="s">
        <v>143</v>
      </c>
      <c r="N17" s="27">
        <v>1.8126801152737753</v>
      </c>
      <c r="P17" s="21">
        <v>8.1999999999999993</v>
      </c>
      <c r="Q17" s="48" t="s">
        <v>115</v>
      </c>
      <c r="R17" s="26">
        <v>800</v>
      </c>
      <c r="S17" s="29">
        <v>2.3054755043227666</v>
      </c>
      <c r="T17" s="26">
        <v>14.905982905982878</v>
      </c>
      <c r="U17" s="26">
        <v>9.1282051282051189</v>
      </c>
      <c r="V17" s="26">
        <v>6.8717948717948634</v>
      </c>
      <c r="W17" s="26">
        <v>6.0854700854700718</v>
      </c>
      <c r="X17" s="26">
        <v>3.213675213675192</v>
      </c>
      <c r="Y17" s="26">
        <v>1.8632478632478597</v>
      </c>
      <c r="Z17" s="26">
        <v>5.0256410256410158</v>
      </c>
      <c r="AA17" s="30">
        <v>39597</v>
      </c>
      <c r="AB17" s="26">
        <v>44.375</v>
      </c>
      <c r="AC17" s="29">
        <v>45.2</v>
      </c>
      <c r="AD17" s="29">
        <v>8.1</v>
      </c>
      <c r="AE17" s="26">
        <v>12.1</v>
      </c>
    </row>
    <row r="18" spans="1:32" s="37" customFormat="1" x14ac:dyDescent="0.25">
      <c r="A18" s="50" t="s">
        <v>136</v>
      </c>
      <c r="B18" s="51">
        <v>9</v>
      </c>
      <c r="C18" s="51">
        <v>78</v>
      </c>
      <c r="D18" s="51" t="s">
        <v>137</v>
      </c>
      <c r="E18" s="51">
        <v>23</v>
      </c>
      <c r="F18" s="51" t="s">
        <v>138</v>
      </c>
      <c r="G18" s="52" t="s">
        <v>126</v>
      </c>
      <c r="H18" s="53" t="s">
        <v>140</v>
      </c>
      <c r="I18" s="38" t="s">
        <v>119</v>
      </c>
      <c r="J18" s="52" t="s">
        <v>149</v>
      </c>
      <c r="K18" s="51" t="s">
        <v>117</v>
      </c>
      <c r="L18" s="51" t="s">
        <v>150</v>
      </c>
      <c r="M18" s="37" t="s">
        <v>143</v>
      </c>
      <c r="N18" s="40">
        <v>1.8126801152737753</v>
      </c>
      <c r="P18" s="36">
        <v>8.1999999999999993</v>
      </c>
      <c r="Q18" s="54" t="s">
        <v>115</v>
      </c>
      <c r="R18" s="42">
        <v>900</v>
      </c>
      <c r="S18" s="43">
        <v>2.5936599423631126</v>
      </c>
      <c r="T18" s="42">
        <v>17.668278807673655</v>
      </c>
      <c r="U18" s="42">
        <v>7.6862785564309197</v>
      </c>
      <c r="V18" s="42">
        <v>6.1985535595714314</v>
      </c>
      <c r="W18" s="42">
        <v>4.1822766182725202</v>
      </c>
      <c r="X18" s="42">
        <v>4.0842381063474713</v>
      </c>
      <c r="Y18" s="42">
        <v>1.9631420897415173</v>
      </c>
      <c r="Z18" s="42">
        <v>4.4244028498106669</v>
      </c>
      <c r="AA18" s="30">
        <v>39574</v>
      </c>
      <c r="AB18" s="42">
        <v>56.924499999999995</v>
      </c>
      <c r="AC18" s="43">
        <v>22.031099999999999</v>
      </c>
      <c r="AD18" s="43">
        <v>15.135900000000001</v>
      </c>
      <c r="AE18" s="42">
        <v>10.7</v>
      </c>
      <c r="AF18" s="44"/>
    </row>
    <row r="19" spans="1:32" x14ac:dyDescent="0.25">
      <c r="A19" s="45" t="s">
        <v>136</v>
      </c>
      <c r="B19" s="46">
        <v>9</v>
      </c>
      <c r="C19" s="46">
        <v>78</v>
      </c>
      <c r="D19" s="46" t="s">
        <v>137</v>
      </c>
      <c r="E19" s="55">
        <v>24</v>
      </c>
      <c r="F19" s="46" t="s">
        <v>151</v>
      </c>
      <c r="G19" s="24" t="s">
        <v>126</v>
      </c>
      <c r="H19" s="47" t="s">
        <v>152</v>
      </c>
      <c r="I19" s="23" t="s">
        <v>119</v>
      </c>
      <c r="J19" s="24" t="s">
        <v>149</v>
      </c>
      <c r="K19" s="25" t="s">
        <v>117</v>
      </c>
      <c r="L19" s="46">
        <v>108</v>
      </c>
      <c r="M19" s="22" t="s">
        <v>153</v>
      </c>
      <c r="N19" s="22"/>
      <c r="O19" s="22"/>
      <c r="P19" s="22"/>
      <c r="Q19" s="23" t="s">
        <v>119</v>
      </c>
      <c r="R19" s="26">
        <v>678.90000000000009</v>
      </c>
      <c r="S19" s="29">
        <v>1.86</v>
      </c>
      <c r="T19" s="26">
        <v>17.678295282366118</v>
      </c>
      <c r="U19" s="26">
        <v>6.7019638507388883</v>
      </c>
      <c r="V19" s="26">
        <v>6.0662947788382073</v>
      </c>
      <c r="W19" s="26">
        <v>5.7014722678327203</v>
      </c>
      <c r="X19" s="26">
        <v>4.222864393869072</v>
      </c>
      <c r="Y19" s="26">
        <v>2.603961597049067</v>
      </c>
      <c r="Z19" s="26">
        <v>5.946515035151716</v>
      </c>
      <c r="AA19" s="30">
        <v>39574</v>
      </c>
      <c r="AB19" s="56">
        <v>56.924499999999995</v>
      </c>
      <c r="AC19" s="57">
        <v>22.031099999999999</v>
      </c>
      <c r="AD19" s="57">
        <v>15.135900000000001</v>
      </c>
      <c r="AE19" s="56">
        <v>11</v>
      </c>
      <c r="AF19" s="22" t="s">
        <v>154</v>
      </c>
    </row>
    <row r="20" spans="1:32" s="22" customFormat="1" x14ac:dyDescent="0.25">
      <c r="A20" s="24" t="s">
        <v>155</v>
      </c>
      <c r="B20" s="46">
        <v>16</v>
      </c>
      <c r="C20" s="46">
        <v>72</v>
      </c>
      <c r="D20" s="46" t="s">
        <v>156</v>
      </c>
      <c r="E20" s="55">
        <v>9.5</v>
      </c>
      <c r="F20" s="46" t="s">
        <v>157</v>
      </c>
      <c r="G20" s="24" t="s">
        <v>126</v>
      </c>
      <c r="H20" s="47" t="s">
        <v>158</v>
      </c>
      <c r="I20" s="23" t="s">
        <v>119</v>
      </c>
      <c r="J20" s="24" t="s">
        <v>159</v>
      </c>
      <c r="K20" s="25" t="s">
        <v>117</v>
      </c>
      <c r="L20" s="46">
        <v>101</v>
      </c>
      <c r="M20" s="22" t="s">
        <v>160</v>
      </c>
      <c r="Q20" s="23" t="s">
        <v>119</v>
      </c>
      <c r="R20" s="26">
        <v>707.37999999999988</v>
      </c>
      <c r="S20" s="29">
        <v>2.2599999999999998</v>
      </c>
      <c r="T20" s="26">
        <v>12.0280945920744</v>
      </c>
      <c r="U20" s="26">
        <v>9.1691599413461766</v>
      </c>
      <c r="V20" s="26">
        <v>8.0674153194694558</v>
      </c>
      <c r="W20" s="26">
        <v>8.149428271577376</v>
      </c>
      <c r="X20" s="26">
        <v>5.7423876198033366</v>
      </c>
      <c r="Y20" s="26">
        <v>1.7003724436758745</v>
      </c>
      <c r="Z20" s="26">
        <v>6.1008914224703492</v>
      </c>
      <c r="AA20" s="30">
        <v>39358</v>
      </c>
      <c r="AB20" s="56">
        <v>35.200000000000003</v>
      </c>
      <c r="AC20" s="57">
        <v>13.67145</v>
      </c>
      <c r="AD20" s="57">
        <v>2.4413999999999998</v>
      </c>
      <c r="AE20" s="56">
        <v>11.7</v>
      </c>
    </row>
    <row r="21" spans="1:32" s="22" customFormat="1" x14ac:dyDescent="0.25">
      <c r="A21" s="24" t="s">
        <v>136</v>
      </c>
      <c r="B21" s="46">
        <v>9</v>
      </c>
      <c r="C21" s="46">
        <v>78</v>
      </c>
      <c r="D21" s="46" t="s">
        <v>137</v>
      </c>
      <c r="E21" s="55">
        <v>20.100000000000001</v>
      </c>
      <c r="F21" s="46" t="s">
        <v>161</v>
      </c>
      <c r="G21" s="24" t="s">
        <v>126</v>
      </c>
      <c r="H21" s="24" t="s">
        <v>162</v>
      </c>
      <c r="I21" s="58" t="s">
        <v>117</v>
      </c>
      <c r="J21" s="24" t="s">
        <v>149</v>
      </c>
      <c r="K21" s="25" t="s">
        <v>117</v>
      </c>
      <c r="L21" s="46">
        <v>108</v>
      </c>
      <c r="M21" s="22" t="s">
        <v>153</v>
      </c>
      <c r="Q21" s="23" t="s">
        <v>119</v>
      </c>
      <c r="R21" s="26">
        <v>810.30000000000007</v>
      </c>
      <c r="S21" s="29">
        <v>2.2200000000000002</v>
      </c>
      <c r="T21" s="26">
        <v>13.163190184049064</v>
      </c>
      <c r="U21" s="26">
        <v>8.0834355828220801</v>
      </c>
      <c r="V21" s="26">
        <v>7.2883435582822074</v>
      </c>
      <c r="W21" s="26">
        <v>5.963190184049064</v>
      </c>
      <c r="X21" s="26">
        <v>5.6981595092024397</v>
      </c>
      <c r="Y21" s="26">
        <v>1.624483547334205</v>
      </c>
      <c r="Z21" s="26">
        <v>4.9606712351480748</v>
      </c>
      <c r="AA21" s="30">
        <v>39574</v>
      </c>
      <c r="AB21" s="56">
        <v>51.979500000000002</v>
      </c>
      <c r="AC21" s="57">
        <v>17.44275</v>
      </c>
      <c r="AD21" s="57">
        <v>6.6338999999999997</v>
      </c>
      <c r="AE21" s="56">
        <v>11</v>
      </c>
    </row>
    <row r="22" spans="1:32" s="22" customFormat="1" x14ac:dyDescent="0.25">
      <c r="A22" s="24" t="s">
        <v>155</v>
      </c>
      <c r="B22" s="46">
        <v>16</v>
      </c>
      <c r="C22" s="46">
        <v>72</v>
      </c>
      <c r="D22" s="46" t="s">
        <v>156</v>
      </c>
      <c r="E22" s="55">
        <v>9.1999999999999993</v>
      </c>
      <c r="F22" s="46" t="s">
        <v>163</v>
      </c>
      <c r="G22" s="24" t="s">
        <v>126</v>
      </c>
      <c r="H22" s="24" t="s">
        <v>164</v>
      </c>
      <c r="I22" s="58" t="s">
        <v>117</v>
      </c>
      <c r="J22" s="24" t="s">
        <v>159</v>
      </c>
      <c r="K22" s="25" t="s">
        <v>117</v>
      </c>
      <c r="L22" s="46">
        <v>101</v>
      </c>
      <c r="M22" s="22" t="s">
        <v>160</v>
      </c>
      <c r="Q22" s="23" t="s">
        <v>119</v>
      </c>
      <c r="R22" s="26">
        <v>538.36</v>
      </c>
      <c r="S22" s="29">
        <v>1.72</v>
      </c>
      <c r="T22" s="26">
        <v>12.124991614779935</v>
      </c>
      <c r="U22" s="26">
        <v>7.3838618708144397</v>
      </c>
      <c r="V22" s="26">
        <v>7.1786544095802958</v>
      </c>
      <c r="W22" s="26">
        <v>6.6194225218734237</v>
      </c>
      <c r="X22" s="26">
        <v>5.5570669763462641</v>
      </c>
      <c r="Y22" s="26">
        <v>2.2522088592725935</v>
      </c>
      <c r="Z22" s="26">
        <v>7.2189608056680203</v>
      </c>
      <c r="AA22" s="30">
        <v>39358</v>
      </c>
      <c r="AB22" s="56">
        <v>44</v>
      </c>
      <c r="AC22" s="57">
        <v>13.6</v>
      </c>
      <c r="AD22" s="57">
        <v>2.7</v>
      </c>
      <c r="AE22" s="56">
        <v>11.2</v>
      </c>
    </row>
    <row r="23" spans="1:32" s="19" customFormat="1" ht="15" customHeight="1" x14ac:dyDescent="0.25">
      <c r="A23" s="45" t="s">
        <v>136</v>
      </c>
      <c r="B23" s="46">
        <v>9</v>
      </c>
      <c r="C23" s="46">
        <v>78</v>
      </c>
      <c r="D23" s="46" t="s">
        <v>137</v>
      </c>
      <c r="E23" s="55">
        <v>23.9</v>
      </c>
      <c r="F23" s="46" t="s">
        <v>165</v>
      </c>
      <c r="G23" s="24" t="s">
        <v>126</v>
      </c>
      <c r="H23" s="24" t="s">
        <v>166</v>
      </c>
      <c r="I23" s="23" t="s">
        <v>115</v>
      </c>
      <c r="J23" s="24" t="s">
        <v>149</v>
      </c>
      <c r="K23" s="25" t="s">
        <v>117</v>
      </c>
      <c r="L23" s="46">
        <v>102</v>
      </c>
      <c r="M23" s="22" t="s">
        <v>153</v>
      </c>
      <c r="N23" s="22"/>
      <c r="O23" s="22"/>
      <c r="P23" s="22"/>
      <c r="Q23" s="23" t="s">
        <v>119</v>
      </c>
      <c r="R23" s="26">
        <v>631.45000000000005</v>
      </c>
      <c r="S23" s="29">
        <v>1.73</v>
      </c>
      <c r="T23" s="26">
        <v>10.878292685843183</v>
      </c>
      <c r="U23" s="26">
        <v>5.7389048095433512</v>
      </c>
      <c r="V23" s="26">
        <v>5.5192648776191042</v>
      </c>
      <c r="W23" s="26">
        <v>5.321865147849504</v>
      </c>
      <c r="X23" s="26">
        <v>3.3800085293965201</v>
      </c>
      <c r="Y23" s="26">
        <v>1.7227480696560586</v>
      </c>
      <c r="Z23" s="26">
        <v>4.8837336369073814</v>
      </c>
      <c r="AA23" s="30">
        <v>39574</v>
      </c>
      <c r="AB23" s="56">
        <v>59</v>
      </c>
      <c r="AC23" s="57">
        <v>21.7425</v>
      </c>
      <c r="AD23" s="57">
        <v>8.5078499999999995</v>
      </c>
      <c r="AE23" s="56">
        <v>11</v>
      </c>
      <c r="AF23" s="59"/>
    </row>
    <row r="24" spans="1:32" s="4" customFormat="1" x14ac:dyDescent="0.25">
      <c r="A24" s="50" t="s">
        <v>155</v>
      </c>
      <c r="B24" s="51">
        <v>16</v>
      </c>
      <c r="C24" s="51">
        <v>72</v>
      </c>
      <c r="D24" s="51" t="s">
        <v>156</v>
      </c>
      <c r="E24" s="60">
        <v>9.9</v>
      </c>
      <c r="F24" s="51" t="s">
        <v>167</v>
      </c>
      <c r="G24" s="52" t="s">
        <v>126</v>
      </c>
      <c r="H24" s="52" t="s">
        <v>168</v>
      </c>
      <c r="I24" s="38" t="s">
        <v>115</v>
      </c>
      <c r="J24" s="52" t="s">
        <v>159</v>
      </c>
      <c r="K24" s="39" t="s">
        <v>117</v>
      </c>
      <c r="L24" s="51">
        <v>101</v>
      </c>
      <c r="M24" s="37" t="s">
        <v>160</v>
      </c>
      <c r="N24" s="37"/>
      <c r="O24" s="37"/>
      <c r="P24" s="37"/>
      <c r="Q24" s="23" t="s">
        <v>119</v>
      </c>
      <c r="R24" s="42">
        <v>801.28</v>
      </c>
      <c r="S24" s="43">
        <v>2.56</v>
      </c>
      <c r="T24" s="42">
        <v>14.123516834735039</v>
      </c>
      <c r="U24" s="42">
        <v>11.380628290439832</v>
      </c>
      <c r="V24" s="42">
        <v>9.918512365895328</v>
      </c>
      <c r="W24" s="42">
        <v>9.7085179558926953</v>
      </c>
      <c r="X24" s="42">
        <v>3.521129874272424</v>
      </c>
      <c r="Y24" s="42">
        <v>1.762619413280631</v>
      </c>
      <c r="Z24" s="42">
        <v>6.071823247957683</v>
      </c>
      <c r="AA24" s="30">
        <v>39386</v>
      </c>
      <c r="AB24" s="56">
        <v>83.144000000000005</v>
      </c>
      <c r="AC24" s="57">
        <v>4.84185</v>
      </c>
      <c r="AD24" s="57">
        <v>3.3169499999999998</v>
      </c>
      <c r="AE24" s="56">
        <v>7.1</v>
      </c>
      <c r="AF24" s="61"/>
    </row>
    <row r="25" spans="1:32" x14ac:dyDescent="0.25">
      <c r="A25" s="45" t="s">
        <v>136</v>
      </c>
      <c r="B25" s="46">
        <v>9</v>
      </c>
      <c r="C25" s="46">
        <v>78</v>
      </c>
      <c r="D25" s="46" t="s">
        <v>137</v>
      </c>
      <c r="E25" s="55">
        <v>23</v>
      </c>
      <c r="F25" s="62" t="s">
        <v>169</v>
      </c>
      <c r="G25" s="24" t="s">
        <v>139</v>
      </c>
      <c r="H25" s="47" t="s">
        <v>170</v>
      </c>
      <c r="I25" s="48" t="s">
        <v>115</v>
      </c>
      <c r="J25" s="24" t="s">
        <v>171</v>
      </c>
      <c r="K25" s="25" t="s">
        <v>117</v>
      </c>
      <c r="L25" s="46">
        <v>0</v>
      </c>
      <c r="M25" s="22" t="s">
        <v>172</v>
      </c>
      <c r="N25" s="27">
        <v>1.6904109589041096</v>
      </c>
      <c r="O25" s="21" t="s">
        <v>173</v>
      </c>
      <c r="P25" s="21">
        <v>8.4</v>
      </c>
      <c r="Q25" s="48" t="s">
        <v>115</v>
      </c>
      <c r="R25" s="26">
        <v>1400</v>
      </c>
      <c r="S25" s="29">
        <v>3.8356164383561642</v>
      </c>
      <c r="T25" s="26">
        <v>56.160417029087597</v>
      </c>
      <c r="U25" s="26">
        <v>31.944296143440699</v>
      </c>
      <c r="V25" s="26">
        <v>28.922634865599299</v>
      </c>
      <c r="W25" s="26">
        <v>5.7801599251363296</v>
      </c>
      <c r="X25" s="26">
        <v>4.7872563781095803</v>
      </c>
      <c r="Y25" s="26">
        <v>4.0114583592205424</v>
      </c>
      <c r="Z25" s="26">
        <v>9.1139117386695361</v>
      </c>
      <c r="AA25" s="30">
        <v>39575</v>
      </c>
      <c r="AB25" s="26">
        <v>46.5</v>
      </c>
      <c r="AC25" s="29">
        <v>61.6</v>
      </c>
      <c r="AD25" s="29">
        <v>10.8</v>
      </c>
      <c r="AE25" s="26">
        <v>19.5</v>
      </c>
      <c r="AF25" s="32" t="s">
        <v>174</v>
      </c>
    </row>
    <row r="26" spans="1:32" s="73" customFormat="1" x14ac:dyDescent="0.25">
      <c r="A26" s="63" t="s">
        <v>136</v>
      </c>
      <c r="B26" s="25">
        <v>9</v>
      </c>
      <c r="C26" s="25">
        <v>78</v>
      </c>
      <c r="D26" s="25" t="s">
        <v>137</v>
      </c>
      <c r="E26" s="64">
        <v>23</v>
      </c>
      <c r="F26" s="65" t="s">
        <v>175</v>
      </c>
      <c r="G26" s="66" t="s">
        <v>113</v>
      </c>
      <c r="H26" s="67" t="s">
        <v>176</v>
      </c>
      <c r="I26" s="68" t="s">
        <v>115</v>
      </c>
      <c r="J26" s="66"/>
      <c r="K26" s="25" t="s">
        <v>117</v>
      </c>
      <c r="L26" s="25">
        <v>0</v>
      </c>
      <c r="M26" s="67" t="s">
        <v>172</v>
      </c>
      <c r="N26" s="69">
        <v>1.6904109589041096</v>
      </c>
      <c r="O26" s="70" t="s">
        <v>173</v>
      </c>
      <c r="P26" s="70">
        <v>8.4</v>
      </c>
      <c r="Q26" s="68" t="s">
        <v>115</v>
      </c>
      <c r="R26" s="33">
        <v>500</v>
      </c>
      <c r="S26" s="71">
        <v>1.3698630136986301</v>
      </c>
      <c r="T26" s="33">
        <v>7.2575622752920097</v>
      </c>
      <c r="U26" s="33">
        <v>5.6550645770218004</v>
      </c>
      <c r="V26" s="33">
        <v>2.6583204316450502</v>
      </c>
      <c r="W26" s="33">
        <v>1.9582653958717999</v>
      </c>
      <c r="X26" s="33">
        <v>1.43127986462229</v>
      </c>
      <c r="Y26" s="33">
        <v>1.451512455058402</v>
      </c>
      <c r="Z26" s="33">
        <v>3.7920985088905903</v>
      </c>
      <c r="AA26" s="30">
        <v>39693</v>
      </c>
      <c r="AB26" s="33">
        <v>58.3</v>
      </c>
      <c r="AC26" s="71">
        <v>5.7</v>
      </c>
      <c r="AD26" s="71">
        <v>4.9000000000000004</v>
      </c>
      <c r="AE26" s="33">
        <v>16.5</v>
      </c>
      <c r="AF26" s="72"/>
    </row>
    <row r="27" spans="1:32" x14ac:dyDescent="0.25">
      <c r="A27" s="45" t="s">
        <v>136</v>
      </c>
      <c r="B27" s="46">
        <v>9</v>
      </c>
      <c r="C27" s="46">
        <v>78</v>
      </c>
      <c r="D27" s="46" t="s">
        <v>137</v>
      </c>
      <c r="E27" s="55">
        <v>23</v>
      </c>
      <c r="F27" s="62" t="s">
        <v>177</v>
      </c>
      <c r="G27" s="24" t="s">
        <v>147</v>
      </c>
      <c r="H27" s="22" t="s">
        <v>178</v>
      </c>
      <c r="I27" s="48" t="s">
        <v>115</v>
      </c>
      <c r="J27" s="24" t="s">
        <v>179</v>
      </c>
      <c r="K27" s="25" t="s">
        <v>117</v>
      </c>
      <c r="L27" s="46">
        <v>0</v>
      </c>
      <c r="M27" s="22" t="s">
        <v>172</v>
      </c>
      <c r="N27" s="27">
        <v>1.6904109589041096</v>
      </c>
      <c r="O27" s="21" t="s">
        <v>173</v>
      </c>
      <c r="P27" s="21">
        <v>8.4</v>
      </c>
      <c r="Q27" s="48" t="s">
        <v>115</v>
      </c>
      <c r="R27" s="26">
        <v>1300</v>
      </c>
      <c r="S27" s="29">
        <v>3.5616438356164384</v>
      </c>
      <c r="T27" s="26">
        <v>40.424518932713703</v>
      </c>
      <c r="U27" s="26">
        <v>24.759451309429899</v>
      </c>
      <c r="V27" s="26">
        <v>19.087401664850901</v>
      </c>
      <c r="W27" s="26">
        <v>14.247837680042799</v>
      </c>
      <c r="X27" s="26">
        <v>13.011237442894799</v>
      </c>
      <c r="Y27" s="26">
        <v>3.1095783794395158</v>
      </c>
      <c r="Z27" s="26">
        <v>8.5792651561486224</v>
      </c>
      <c r="AA27" s="30">
        <v>39569</v>
      </c>
      <c r="AB27" s="26">
        <v>58.5</v>
      </c>
      <c r="AC27" s="29">
        <v>2.1</v>
      </c>
      <c r="AD27" s="29">
        <v>2</v>
      </c>
      <c r="AE27" s="26">
        <v>12.2</v>
      </c>
      <c r="AF27" s="32"/>
    </row>
    <row r="28" spans="1:32" x14ac:dyDescent="0.25">
      <c r="A28" s="45" t="s">
        <v>136</v>
      </c>
      <c r="B28" s="46">
        <v>9</v>
      </c>
      <c r="C28" s="46">
        <v>78</v>
      </c>
      <c r="D28" s="46" t="s">
        <v>137</v>
      </c>
      <c r="E28" s="55">
        <v>23</v>
      </c>
      <c r="F28" s="62" t="s">
        <v>180</v>
      </c>
      <c r="G28" s="24" t="s">
        <v>126</v>
      </c>
      <c r="H28" s="24" t="s">
        <v>181</v>
      </c>
      <c r="I28" s="48" t="s">
        <v>115</v>
      </c>
      <c r="J28" s="24" t="s">
        <v>182</v>
      </c>
      <c r="K28" s="25" t="s">
        <v>117</v>
      </c>
      <c r="L28" s="46">
        <v>0</v>
      </c>
      <c r="M28" s="22" t="s">
        <v>172</v>
      </c>
      <c r="N28" s="27">
        <v>1.6904109589041096</v>
      </c>
      <c r="O28" s="21" t="s">
        <v>173</v>
      </c>
      <c r="P28" s="21">
        <v>8.4</v>
      </c>
      <c r="Q28" s="48" t="s">
        <v>115</v>
      </c>
      <c r="R28" s="26">
        <v>500</v>
      </c>
      <c r="S28" s="29">
        <v>1.3698630136986301</v>
      </c>
      <c r="T28" s="26">
        <v>4.9542724310184596</v>
      </c>
      <c r="U28" s="26">
        <v>2.6645857261401602</v>
      </c>
      <c r="V28" s="26">
        <v>2.8639383631277799</v>
      </c>
      <c r="W28" s="26">
        <v>2.53249729349504</v>
      </c>
      <c r="X28" s="26">
        <v>2.5346734883414199</v>
      </c>
      <c r="Y28" s="26">
        <v>0.99085448620369188</v>
      </c>
      <c r="Z28" s="26">
        <v>3.109993460424572</v>
      </c>
      <c r="AA28" s="30">
        <v>39567</v>
      </c>
      <c r="AB28" s="26">
        <v>63</v>
      </c>
      <c r="AC28" s="29">
        <v>5.7</v>
      </c>
      <c r="AD28" s="29">
        <v>2.2000000000000002</v>
      </c>
      <c r="AE28" s="26">
        <v>10</v>
      </c>
      <c r="AF28" s="32"/>
    </row>
    <row r="29" spans="1:32" ht="13.5" customHeight="1" x14ac:dyDescent="0.25">
      <c r="A29" s="45" t="s">
        <v>136</v>
      </c>
      <c r="B29" s="46">
        <v>9</v>
      </c>
      <c r="C29" s="46">
        <v>78</v>
      </c>
      <c r="D29" s="46" t="s">
        <v>137</v>
      </c>
      <c r="E29" s="55">
        <v>23</v>
      </c>
      <c r="F29" s="62" t="s">
        <v>183</v>
      </c>
      <c r="G29" s="24" t="s">
        <v>139</v>
      </c>
      <c r="H29" s="22" t="s">
        <v>184</v>
      </c>
      <c r="I29" s="48" t="s">
        <v>115</v>
      </c>
      <c r="J29" s="24" t="s">
        <v>171</v>
      </c>
      <c r="K29" s="25" t="s">
        <v>117</v>
      </c>
      <c r="L29" s="46" t="s">
        <v>185</v>
      </c>
      <c r="M29" s="22" t="s">
        <v>172</v>
      </c>
      <c r="N29" s="27">
        <v>1.6904109589041096</v>
      </c>
      <c r="O29" s="21" t="s">
        <v>173</v>
      </c>
      <c r="P29" s="21">
        <v>8.4</v>
      </c>
      <c r="Q29" s="48" t="s">
        <v>115</v>
      </c>
      <c r="R29" s="26">
        <v>900</v>
      </c>
      <c r="S29" s="29">
        <v>2.4657534246575343</v>
      </c>
      <c r="T29" s="26">
        <v>50.641140231429503</v>
      </c>
      <c r="U29" s="26">
        <v>31.499253162810501</v>
      </c>
      <c r="V29" s="26">
        <v>23.403298081018299</v>
      </c>
      <c r="W29" s="26">
        <v>3.8852930061246602</v>
      </c>
      <c r="X29" s="26">
        <v>5.1586954044018496</v>
      </c>
      <c r="Y29" s="26">
        <v>5.6267933590477233</v>
      </c>
      <c r="Z29" s="26">
        <v>12.731964431753868</v>
      </c>
      <c r="AA29" s="30">
        <v>39575</v>
      </c>
      <c r="AB29" s="26">
        <v>48.1</v>
      </c>
      <c r="AC29" s="29">
        <v>141</v>
      </c>
      <c r="AD29" s="29">
        <v>16.5</v>
      </c>
      <c r="AE29" s="26">
        <v>21</v>
      </c>
      <c r="AF29" s="32"/>
    </row>
    <row r="30" spans="1:32" s="73" customFormat="1" x14ac:dyDescent="0.25">
      <c r="A30" s="63" t="s">
        <v>136</v>
      </c>
      <c r="B30" s="25">
        <v>9</v>
      </c>
      <c r="C30" s="25">
        <v>78</v>
      </c>
      <c r="D30" s="25" t="s">
        <v>137</v>
      </c>
      <c r="E30" s="64">
        <v>23</v>
      </c>
      <c r="F30" s="65" t="s">
        <v>186</v>
      </c>
      <c r="G30" s="66" t="s">
        <v>113</v>
      </c>
      <c r="H30" s="67"/>
      <c r="I30" s="68" t="s">
        <v>115</v>
      </c>
      <c r="J30" s="66"/>
      <c r="K30" s="25" t="s">
        <v>117</v>
      </c>
      <c r="L30" s="25"/>
      <c r="M30" s="67" t="s">
        <v>172</v>
      </c>
      <c r="N30" s="69">
        <v>1.6904109589041096</v>
      </c>
      <c r="O30" s="70" t="s">
        <v>173</v>
      </c>
      <c r="P30" s="70">
        <v>8.4</v>
      </c>
      <c r="Q30" s="68" t="s">
        <v>115</v>
      </c>
      <c r="R30" s="33">
        <v>400</v>
      </c>
      <c r="S30" s="71">
        <v>1.095890410958904</v>
      </c>
      <c r="T30" s="33">
        <v>7.0588235294117503</v>
      </c>
      <c r="U30" s="33">
        <v>5.4298642533936601</v>
      </c>
      <c r="V30" s="33">
        <v>2.5339366515837001</v>
      </c>
      <c r="W30" s="33">
        <v>1.80995475113121</v>
      </c>
      <c r="X30" s="33">
        <v>1.26696832579185</v>
      </c>
      <c r="Y30" s="33">
        <v>1.7647058823529376</v>
      </c>
      <c r="Z30" s="33">
        <v>4.5248868778280427</v>
      </c>
      <c r="AA30" s="30">
        <v>39693</v>
      </c>
      <c r="AB30" s="33">
        <v>65</v>
      </c>
      <c r="AC30" s="71">
        <v>9.6</v>
      </c>
      <c r="AD30" s="71">
        <v>4.2</v>
      </c>
      <c r="AE30" s="33">
        <v>15.3</v>
      </c>
      <c r="AF30" s="72"/>
    </row>
    <row r="31" spans="1:32" x14ac:dyDescent="0.25">
      <c r="A31" s="45" t="s">
        <v>136</v>
      </c>
      <c r="B31" s="46">
        <v>9</v>
      </c>
      <c r="C31" s="46">
        <v>78</v>
      </c>
      <c r="D31" s="46" t="s">
        <v>137</v>
      </c>
      <c r="E31" s="55">
        <v>23</v>
      </c>
      <c r="F31" s="62" t="s">
        <v>187</v>
      </c>
      <c r="G31" s="24" t="s">
        <v>147</v>
      </c>
      <c r="H31" s="22" t="s">
        <v>188</v>
      </c>
      <c r="I31" s="48" t="s">
        <v>115</v>
      </c>
      <c r="J31" s="24" t="s">
        <v>179</v>
      </c>
      <c r="K31" s="25" t="s">
        <v>117</v>
      </c>
      <c r="L31" s="46" t="s">
        <v>189</v>
      </c>
      <c r="M31" s="22" t="s">
        <v>172</v>
      </c>
      <c r="N31" s="27">
        <v>1.6904109589041096</v>
      </c>
      <c r="O31" s="21" t="s">
        <v>173</v>
      </c>
      <c r="P31" s="21">
        <v>8.4</v>
      </c>
      <c r="Q31" s="48" t="s">
        <v>115</v>
      </c>
      <c r="R31" s="26">
        <v>1200</v>
      </c>
      <c r="S31" s="29">
        <v>3.2876712328767121</v>
      </c>
      <c r="T31" s="26">
        <v>35.884459585532703</v>
      </c>
      <c r="U31" s="26">
        <v>25.382536520184601</v>
      </c>
      <c r="V31" s="26">
        <v>16.342323688914799</v>
      </c>
      <c r="W31" s="26">
        <v>11.6758656803558</v>
      </c>
      <c r="X31" s="26">
        <v>9.5297969796738897</v>
      </c>
      <c r="Y31" s="26">
        <v>2.9903716321277249</v>
      </c>
      <c r="Z31" s="26">
        <v>8.2345818712218168</v>
      </c>
      <c r="AA31" s="30">
        <v>39569</v>
      </c>
      <c r="AB31" s="26">
        <v>59.8</v>
      </c>
      <c r="AC31" s="29">
        <v>2.9</v>
      </c>
      <c r="AD31" s="29">
        <v>2.5</v>
      </c>
      <c r="AE31" s="26">
        <v>14.8</v>
      </c>
      <c r="AF31" s="32"/>
    </row>
    <row r="32" spans="1:32" s="37" customFormat="1" x14ac:dyDescent="0.25">
      <c r="A32" s="50" t="s">
        <v>136</v>
      </c>
      <c r="B32" s="51">
        <v>9</v>
      </c>
      <c r="C32" s="51">
        <v>78</v>
      </c>
      <c r="D32" s="51" t="s">
        <v>137</v>
      </c>
      <c r="E32" s="60">
        <v>23</v>
      </c>
      <c r="F32" s="74" t="s">
        <v>190</v>
      </c>
      <c r="G32" s="52" t="s">
        <v>126</v>
      </c>
      <c r="H32" s="37" t="s">
        <v>191</v>
      </c>
      <c r="I32" s="54" t="s">
        <v>115</v>
      </c>
      <c r="J32" s="52" t="s">
        <v>182</v>
      </c>
      <c r="K32" s="39" t="s">
        <v>117</v>
      </c>
      <c r="L32" s="51" t="s">
        <v>192</v>
      </c>
      <c r="M32" s="37" t="s">
        <v>172</v>
      </c>
      <c r="N32" s="40">
        <v>1.6904109589041096</v>
      </c>
      <c r="O32" s="36" t="s">
        <v>173</v>
      </c>
      <c r="P32" s="36">
        <v>8.4</v>
      </c>
      <c r="Q32" s="54" t="s">
        <v>115</v>
      </c>
      <c r="R32" s="42">
        <v>500</v>
      </c>
      <c r="S32" s="43">
        <v>1.3698630136986301</v>
      </c>
      <c r="T32" s="42">
        <v>10.929312135583499</v>
      </c>
      <c r="U32" s="42">
        <v>3.2305282767943999</v>
      </c>
      <c r="V32" s="42">
        <v>2.9811231583401501</v>
      </c>
      <c r="W32" s="42">
        <v>2.9201237573432901</v>
      </c>
      <c r="X32" s="42">
        <v>2.4029147821881698</v>
      </c>
      <c r="Y32" s="42">
        <v>2.1858624271167</v>
      </c>
      <c r="Z32" s="42">
        <v>4.4928004220499025</v>
      </c>
      <c r="AA32" s="30">
        <v>39574</v>
      </c>
      <c r="AB32" s="42">
        <v>59</v>
      </c>
      <c r="AC32" s="43">
        <v>21.7425</v>
      </c>
      <c r="AD32" s="43">
        <v>8.5078499999999995</v>
      </c>
      <c r="AE32" s="42">
        <v>11</v>
      </c>
      <c r="AF32" s="44"/>
    </row>
    <row r="33" spans="1:33" x14ac:dyDescent="0.25">
      <c r="A33" s="45" t="s">
        <v>136</v>
      </c>
      <c r="B33" s="46">
        <v>9</v>
      </c>
      <c r="C33" s="46">
        <v>78</v>
      </c>
      <c r="D33" s="46" t="s">
        <v>193</v>
      </c>
      <c r="E33" s="55">
        <v>23</v>
      </c>
      <c r="F33" s="23" t="s">
        <v>194</v>
      </c>
      <c r="G33" s="24" t="s">
        <v>139</v>
      </c>
      <c r="H33" s="22" t="s">
        <v>195</v>
      </c>
      <c r="I33" s="23" t="s">
        <v>119</v>
      </c>
      <c r="J33" s="24" t="s">
        <v>196</v>
      </c>
      <c r="K33" s="46">
        <v>0</v>
      </c>
      <c r="L33" s="46">
        <v>476</v>
      </c>
      <c r="M33" s="22" t="s">
        <v>197</v>
      </c>
      <c r="N33" s="27">
        <v>2.2666666666666666</v>
      </c>
      <c r="O33" s="22"/>
      <c r="P33" s="22"/>
      <c r="Q33" s="23" t="s">
        <v>119</v>
      </c>
      <c r="R33" s="26">
        <v>1970</v>
      </c>
      <c r="S33" s="29">
        <v>18.761904761904763</v>
      </c>
      <c r="T33" s="26">
        <v>77.595046439628476</v>
      </c>
      <c r="U33" s="26">
        <v>56.138249366732154</v>
      </c>
      <c r="V33" s="26">
        <v>51.836251055446077</v>
      </c>
      <c r="W33" s="26">
        <v>43.228623698283116</v>
      </c>
      <c r="X33" s="26">
        <v>38.041232761046885</v>
      </c>
      <c r="Y33" s="26">
        <v>3.9388348446511916</v>
      </c>
      <c r="Z33" s="26">
        <v>13.545147376707444</v>
      </c>
      <c r="AA33" s="30">
        <v>42141</v>
      </c>
      <c r="AB33" s="34">
        <f>'[1]table for original data'!W34</f>
        <v>53</v>
      </c>
      <c r="AC33" s="55">
        <f>('[1]table for original data'!X34/1000)/0.1*2600000</f>
        <v>76.21651838932425</v>
      </c>
      <c r="AD33" s="55">
        <f>('[1]table for original data'!Y34/1000)/0.1*2600000</f>
        <v>24.841397567111997</v>
      </c>
      <c r="AE33" s="34">
        <f>'[1]table for original data'!Z34</f>
        <v>10.199999999999999</v>
      </c>
      <c r="AF33" s="75" t="s">
        <v>198</v>
      </c>
    </row>
    <row r="34" spans="1:33" x14ac:dyDescent="0.25">
      <c r="A34" s="45" t="s">
        <v>136</v>
      </c>
      <c r="B34" s="46">
        <v>9</v>
      </c>
      <c r="C34" s="46">
        <v>78</v>
      </c>
      <c r="D34" s="46" t="s">
        <v>193</v>
      </c>
      <c r="E34" s="55">
        <v>23</v>
      </c>
      <c r="F34" s="23" t="s">
        <v>199</v>
      </c>
      <c r="G34" s="24" t="s">
        <v>139</v>
      </c>
      <c r="H34" s="22" t="s">
        <v>200</v>
      </c>
      <c r="I34" s="23" t="s">
        <v>119</v>
      </c>
      <c r="J34" s="24" t="s">
        <v>196</v>
      </c>
      <c r="K34" s="46">
        <v>0</v>
      </c>
      <c r="L34" s="46">
        <v>191</v>
      </c>
      <c r="M34" s="22" t="s">
        <v>197</v>
      </c>
      <c r="N34" s="27">
        <v>2.2666666666666666</v>
      </c>
      <c r="O34" s="22"/>
      <c r="P34" s="22"/>
      <c r="Q34" s="23" t="s">
        <v>119</v>
      </c>
      <c r="R34" s="26">
        <v>700</v>
      </c>
      <c r="S34" s="29">
        <v>6.666666666666667</v>
      </c>
      <c r="T34" s="26">
        <v>57.637236138474478</v>
      </c>
      <c r="U34" s="26">
        <v>16.828877005347579</v>
      </c>
      <c r="V34" s="26">
        <v>7.0941176470588081</v>
      </c>
      <c r="W34" s="26">
        <v>6.4890515057697353</v>
      </c>
      <c r="X34" s="26">
        <v>4.057725865465776</v>
      </c>
      <c r="Y34" s="26">
        <v>8.2338908769249244</v>
      </c>
      <c r="Z34" s="26">
        <v>13.158144023159482</v>
      </c>
      <c r="AA34" s="30">
        <v>42141</v>
      </c>
      <c r="AB34" s="34">
        <f>'[1]table for original data'!W35</f>
        <v>56</v>
      </c>
      <c r="AC34" s="55">
        <f>('[1]table for original data'!X35/1000)/0.1*2600000</f>
        <v>122.01030528297829</v>
      </c>
      <c r="AD34" s="55">
        <f>('[1]table for original data'!Y35/1000)/0.1*2600000</f>
        <v>5.8842617298916835</v>
      </c>
      <c r="AE34" s="34">
        <f>'[1]table for original data'!Z35</f>
        <v>10.199999999999999</v>
      </c>
      <c r="AF34" s="32"/>
    </row>
    <row r="35" spans="1:33" x14ac:dyDescent="0.25">
      <c r="A35" s="45" t="s">
        <v>136</v>
      </c>
      <c r="B35" s="46">
        <v>9</v>
      </c>
      <c r="C35" s="46">
        <v>78</v>
      </c>
      <c r="D35" s="46" t="s">
        <v>193</v>
      </c>
      <c r="E35" s="55">
        <v>23</v>
      </c>
      <c r="F35" s="23" t="s">
        <v>201</v>
      </c>
      <c r="G35" s="24" t="s">
        <v>139</v>
      </c>
      <c r="H35" s="22" t="s">
        <v>202</v>
      </c>
      <c r="I35" s="23" t="s">
        <v>119</v>
      </c>
      <c r="J35" s="24" t="s">
        <v>196</v>
      </c>
      <c r="K35" s="46">
        <v>0</v>
      </c>
      <c r="L35" s="46">
        <v>152</v>
      </c>
      <c r="M35" s="22" t="s">
        <v>197</v>
      </c>
      <c r="N35" s="27">
        <v>2.2666666666666666</v>
      </c>
      <c r="O35" s="22"/>
      <c r="P35" s="22"/>
      <c r="Q35" s="23" t="s">
        <v>119</v>
      </c>
      <c r="R35" s="26">
        <v>260</v>
      </c>
      <c r="S35" s="29">
        <v>2.4761904761904763</v>
      </c>
      <c r="T35" s="26">
        <v>11.270982268505447</v>
      </c>
      <c r="U35" s="26">
        <v>9.6372361384745044</v>
      </c>
      <c r="V35" s="26">
        <v>6.9677174218969675</v>
      </c>
      <c r="W35" s="26">
        <v>5.2258936110329035</v>
      </c>
      <c r="X35" s="26">
        <v>4.3103574444131514</v>
      </c>
      <c r="Y35" s="26">
        <v>4.3349931801944024</v>
      </c>
      <c r="Z35" s="26">
        <v>14.389302647816526</v>
      </c>
      <c r="AA35" s="30">
        <v>42134</v>
      </c>
      <c r="AB35" s="34">
        <f>'[1]table for original data'!W36</f>
        <v>52</v>
      </c>
      <c r="AC35" s="55">
        <f>('[1]table for original data'!X36/1000)/0.1*2600000</f>
        <v>60.589774582458062</v>
      </c>
      <c r="AD35" s="55">
        <f>('[1]table for original data'!Y36/1000)/0.1*2600000</f>
        <v>69.559597806649521</v>
      </c>
      <c r="AE35" s="34">
        <f>'[1]table for original data'!Z36</f>
        <v>10.5</v>
      </c>
      <c r="AF35" s="32"/>
    </row>
    <row r="36" spans="1:33" s="22" customFormat="1" x14ac:dyDescent="0.25">
      <c r="A36" s="24" t="s">
        <v>136</v>
      </c>
      <c r="B36" s="46">
        <v>9</v>
      </c>
      <c r="C36" s="46">
        <v>78</v>
      </c>
      <c r="D36" s="46" t="s">
        <v>193</v>
      </c>
      <c r="E36" s="55">
        <v>23</v>
      </c>
      <c r="F36" s="46" t="s">
        <v>203</v>
      </c>
      <c r="G36" s="24" t="s">
        <v>139</v>
      </c>
      <c r="H36" s="22" t="s">
        <v>204</v>
      </c>
      <c r="I36" s="23" t="s">
        <v>119</v>
      </c>
      <c r="J36" s="24" t="s">
        <v>196</v>
      </c>
      <c r="K36" s="46">
        <v>0</v>
      </c>
      <c r="L36" s="46">
        <v>167</v>
      </c>
      <c r="M36" s="22" t="s">
        <v>197</v>
      </c>
      <c r="N36" s="27">
        <v>2.2666666666666666</v>
      </c>
      <c r="Q36" s="23" t="s">
        <v>119</v>
      </c>
      <c r="R36" s="26">
        <v>190</v>
      </c>
      <c r="S36" s="29">
        <v>1.8095238095238095</v>
      </c>
      <c r="T36" s="26">
        <v>8.0049254151421199</v>
      </c>
      <c r="U36" s="26">
        <v>8.3741626794258242</v>
      </c>
      <c r="V36" s="26">
        <v>4.0708978328173204</v>
      </c>
      <c r="W36" s="26">
        <v>3.7173656065296719</v>
      </c>
      <c r="X36" s="26">
        <v>2.2182943990993347</v>
      </c>
      <c r="Y36" s="26">
        <v>4.2131186395484841</v>
      </c>
      <c r="Z36" s="26">
        <v>13.887182070007512</v>
      </c>
      <c r="AA36" s="30">
        <v>42149</v>
      </c>
      <c r="AB36" s="34">
        <f>'[1]table for original data'!W37</f>
        <v>52</v>
      </c>
      <c r="AC36" s="55">
        <f>('[1]table for original data'!X37/1000)/0.1*2600000</f>
        <v>99.160383655932819</v>
      </c>
      <c r="AD36" s="55">
        <f>('[1]table for original data'!Y37/1000)/0.1*2600000</f>
        <v>1.9281424237967388</v>
      </c>
      <c r="AE36" s="34">
        <f>'[1]table for original data'!Z37</f>
        <v>11.7</v>
      </c>
    </row>
    <row r="37" spans="1:33" s="22" customFormat="1" ht="18" x14ac:dyDescent="0.35">
      <c r="A37" s="24" t="s">
        <v>136</v>
      </c>
      <c r="B37" s="46">
        <v>9</v>
      </c>
      <c r="C37" s="46">
        <v>78</v>
      </c>
      <c r="D37" s="46" t="s">
        <v>193</v>
      </c>
      <c r="E37" s="55">
        <v>23</v>
      </c>
      <c r="F37" s="46" t="s">
        <v>205</v>
      </c>
      <c r="G37" s="24" t="s">
        <v>139</v>
      </c>
      <c r="H37" s="49" t="s">
        <v>206</v>
      </c>
      <c r="I37" s="23"/>
      <c r="J37" s="24" t="s">
        <v>196</v>
      </c>
      <c r="K37" s="46">
        <v>0</v>
      </c>
      <c r="L37" s="46">
        <v>100</v>
      </c>
      <c r="M37" s="22" t="s">
        <v>197</v>
      </c>
      <c r="N37" s="27">
        <v>2.2666666666666666</v>
      </c>
      <c r="Q37" s="23" t="s">
        <v>119</v>
      </c>
      <c r="R37" s="26">
        <v>190</v>
      </c>
      <c r="S37" s="29">
        <v>1.8095238095238095</v>
      </c>
      <c r="T37" s="26">
        <v>3.4311286236982799</v>
      </c>
      <c r="U37" s="26">
        <v>3.4478468899521357</v>
      </c>
      <c r="V37" s="26">
        <v>2.7945679707289437</v>
      </c>
      <c r="W37" s="26">
        <v>2.0677455671263658</v>
      </c>
      <c r="X37" s="26">
        <v>1.4435969603152103</v>
      </c>
      <c r="Y37" s="26">
        <v>1.8058571703675159</v>
      </c>
      <c r="Z37" s="26">
        <v>6.9394136904320707</v>
      </c>
      <c r="AA37" s="30">
        <v>42128</v>
      </c>
      <c r="AB37" s="34">
        <f>'[1]table for original data'!W38</f>
        <v>62</v>
      </c>
      <c r="AC37" s="55">
        <f>('[1]table for original data'!X38/1000)/0.1*2600000</f>
        <v>38.591995605203806</v>
      </c>
      <c r="AD37" s="55">
        <f>('[1]table for original data'!Y38/1000)/0.1*2600000</f>
        <v>114.73817475082299</v>
      </c>
      <c r="AE37" s="34">
        <f>'[1]table for original data'!Z38</f>
        <v>9.6999999999999993</v>
      </c>
    </row>
    <row r="38" spans="1:33" s="37" customFormat="1" x14ac:dyDescent="0.25">
      <c r="A38" s="52" t="s">
        <v>136</v>
      </c>
      <c r="B38" s="51">
        <v>9</v>
      </c>
      <c r="C38" s="51">
        <v>78</v>
      </c>
      <c r="D38" s="51" t="s">
        <v>193</v>
      </c>
      <c r="E38" s="60">
        <v>23</v>
      </c>
      <c r="F38" s="51" t="s">
        <v>207</v>
      </c>
      <c r="G38" s="52" t="s">
        <v>139</v>
      </c>
      <c r="H38" s="76">
        <v>0</v>
      </c>
      <c r="I38" s="38"/>
      <c r="J38" s="52" t="s">
        <v>196</v>
      </c>
      <c r="K38" s="51">
        <v>0</v>
      </c>
      <c r="L38" s="51">
        <v>0</v>
      </c>
      <c r="M38" s="37" t="s">
        <v>197</v>
      </c>
      <c r="N38" s="40">
        <v>2.2666666666666666</v>
      </c>
      <c r="Q38" s="38" t="s">
        <v>119</v>
      </c>
      <c r="R38" s="42">
        <v>20</v>
      </c>
      <c r="S38" s="43">
        <v>0.19047619047619047</v>
      </c>
      <c r="T38" s="42">
        <v>2.9257810301153757</v>
      </c>
      <c r="U38" s="42">
        <v>1.9320574162679378</v>
      </c>
      <c r="V38" s="42">
        <v>2.3614128905150613</v>
      </c>
      <c r="W38" s="42">
        <v>2.7946524064170961</v>
      </c>
      <c r="X38" s="42">
        <v>2.1606248240923009</v>
      </c>
      <c r="Y38" s="42">
        <v>14.628905150576879</v>
      </c>
      <c r="Z38" s="42">
        <v>60.87264283703886</v>
      </c>
      <c r="AA38" s="30">
        <v>42128</v>
      </c>
      <c r="AB38" s="77">
        <f>'[1]table for original data'!W39</f>
        <v>63</v>
      </c>
      <c r="AC38" s="60">
        <f>('[1]table for original data'!X39/1000)/0.1*2600000</f>
        <v>2.9083103110947102</v>
      </c>
      <c r="AD38" s="60">
        <f>('[1]table for original data'!Y39/1000)/0.1*2600000</f>
        <v>1.047156537573537</v>
      </c>
      <c r="AE38" s="77">
        <f>'[1]table for original data'!Z39</f>
        <v>16.2</v>
      </c>
      <c r="AF38" s="44"/>
    </row>
    <row r="39" spans="1:33" x14ac:dyDescent="0.25">
      <c r="A39" s="45" t="s">
        <v>136</v>
      </c>
      <c r="B39" s="46">
        <v>9</v>
      </c>
      <c r="C39" s="46">
        <v>78</v>
      </c>
      <c r="D39" s="46" t="s">
        <v>193</v>
      </c>
      <c r="E39" s="55">
        <v>23</v>
      </c>
      <c r="F39" s="23" t="s">
        <v>208</v>
      </c>
      <c r="G39" s="24" t="s">
        <v>209</v>
      </c>
      <c r="H39" s="22" t="s">
        <v>210</v>
      </c>
      <c r="I39" s="23" t="s">
        <v>115</v>
      </c>
      <c r="J39" s="78" t="s">
        <v>211</v>
      </c>
      <c r="K39" s="46">
        <v>41</v>
      </c>
      <c r="L39" s="21" t="s">
        <v>212</v>
      </c>
      <c r="M39" s="22" t="s">
        <v>213</v>
      </c>
      <c r="N39" s="27">
        <v>1.7205479452054795</v>
      </c>
      <c r="O39" s="22"/>
      <c r="P39" s="21">
        <v>7.2</v>
      </c>
      <c r="Q39" s="48" t="s">
        <v>115</v>
      </c>
      <c r="R39" s="26">
        <v>790</v>
      </c>
      <c r="S39" s="29">
        <v>2.1643835616438358</v>
      </c>
      <c r="T39" s="26">
        <v>9.618719433219864</v>
      </c>
      <c r="U39" s="26">
        <v>7.994835567576815</v>
      </c>
      <c r="V39" s="26">
        <v>7.9680066680013368</v>
      </c>
      <c r="W39" s="26">
        <v>7.2795453338290557</v>
      </c>
      <c r="X39" s="26">
        <v>5.317917393595919</v>
      </c>
      <c r="Y39" s="26">
        <v>1.2175594219265651</v>
      </c>
      <c r="Z39" s="26">
        <v>4.8327878982560755</v>
      </c>
      <c r="AA39" s="30">
        <v>41417</v>
      </c>
      <c r="AB39" s="79">
        <v>45</v>
      </c>
      <c r="AC39" s="57">
        <v>63.6</v>
      </c>
      <c r="AD39" s="57">
        <v>0.5</v>
      </c>
      <c r="AE39" s="56">
        <v>11.1</v>
      </c>
      <c r="AF39" s="75" t="s">
        <v>214</v>
      </c>
    </row>
    <row r="40" spans="1:33" x14ac:dyDescent="0.25">
      <c r="A40" s="45" t="s">
        <v>136</v>
      </c>
      <c r="B40" s="46">
        <v>9</v>
      </c>
      <c r="C40" s="46">
        <v>78</v>
      </c>
      <c r="D40" s="46" t="s">
        <v>193</v>
      </c>
      <c r="E40" s="55">
        <v>23</v>
      </c>
      <c r="F40" s="23" t="s">
        <v>215</v>
      </c>
      <c r="G40" s="24" t="s">
        <v>216</v>
      </c>
      <c r="H40" s="22" t="s">
        <v>210</v>
      </c>
      <c r="I40" s="23" t="s">
        <v>115</v>
      </c>
      <c r="J40" s="78" t="s">
        <v>211</v>
      </c>
      <c r="K40" s="46">
        <v>32</v>
      </c>
      <c r="L40" s="21" t="s">
        <v>212</v>
      </c>
      <c r="M40" s="22" t="s">
        <v>213</v>
      </c>
      <c r="N40" s="27">
        <v>1.7205479452054795</v>
      </c>
      <c r="O40" s="22"/>
      <c r="P40" s="21">
        <v>7.2</v>
      </c>
      <c r="Q40" s="48" t="s">
        <v>115</v>
      </c>
      <c r="R40" s="26">
        <v>815</v>
      </c>
      <c r="S40" s="29">
        <v>2.2328767123287672</v>
      </c>
      <c r="T40" s="26">
        <v>12.536440032598943</v>
      </c>
      <c r="U40" s="26">
        <v>11.182995096794857</v>
      </c>
      <c r="V40" s="26">
        <v>7.1332415930740316</v>
      </c>
      <c r="W40" s="26">
        <v>6.3364373605525675</v>
      </c>
      <c r="X40" s="26">
        <v>5.7764298788226718</v>
      </c>
      <c r="Y40" s="26">
        <v>1.5382135009323856</v>
      </c>
      <c r="Z40" s="26">
        <v>5.2718458848887195</v>
      </c>
      <c r="AA40" s="30">
        <v>41418</v>
      </c>
      <c r="AB40" s="79">
        <v>45</v>
      </c>
      <c r="AC40" s="57">
        <v>64.099999999999994</v>
      </c>
      <c r="AD40" s="57">
        <v>0.7</v>
      </c>
      <c r="AE40" s="56">
        <v>10.9</v>
      </c>
      <c r="AF40" s="32"/>
    </row>
    <row r="41" spans="1:33" x14ac:dyDescent="0.25">
      <c r="A41" s="45" t="s">
        <v>136</v>
      </c>
      <c r="B41" s="46">
        <v>9</v>
      </c>
      <c r="C41" s="46">
        <v>78</v>
      </c>
      <c r="D41" s="46" t="s">
        <v>193</v>
      </c>
      <c r="E41" s="55">
        <v>23</v>
      </c>
      <c r="F41" s="23" t="s">
        <v>217</v>
      </c>
      <c r="G41" s="24" t="s">
        <v>218</v>
      </c>
      <c r="H41" s="22" t="s">
        <v>219</v>
      </c>
      <c r="I41" s="23" t="s">
        <v>115</v>
      </c>
      <c r="J41" s="78" t="s">
        <v>211</v>
      </c>
      <c r="K41" s="46">
        <v>32</v>
      </c>
      <c r="L41" s="21" t="s">
        <v>212</v>
      </c>
      <c r="M41" s="22" t="s">
        <v>213</v>
      </c>
      <c r="N41" s="27">
        <v>1.7205479452054795</v>
      </c>
      <c r="O41" s="22"/>
      <c r="P41" s="21">
        <v>7.2</v>
      </c>
      <c r="Q41" s="48" t="s">
        <v>115</v>
      </c>
      <c r="R41" s="26">
        <v>673</v>
      </c>
      <c r="S41" s="29">
        <v>1.8438356164383563</v>
      </c>
      <c r="T41" s="26">
        <v>8.5157063531166237</v>
      </c>
      <c r="U41" s="26">
        <v>4.6343262713557198</v>
      </c>
      <c r="V41" s="26">
        <v>3.5098605803161198</v>
      </c>
      <c r="W41" s="26">
        <v>3.0878463853416238</v>
      </c>
      <c r="X41" s="26">
        <v>2.9104757846518319</v>
      </c>
      <c r="Y41" s="26">
        <v>1.2653352679222323</v>
      </c>
      <c r="Z41" s="26">
        <v>3.3667481983331236</v>
      </c>
      <c r="AA41" s="30">
        <v>41330</v>
      </c>
      <c r="AB41" s="79">
        <v>55</v>
      </c>
      <c r="AC41" s="57">
        <v>24.2</v>
      </c>
      <c r="AD41" s="57">
        <v>1.6</v>
      </c>
      <c r="AE41" s="56">
        <v>-0.1</v>
      </c>
      <c r="AF41" s="32"/>
    </row>
    <row r="42" spans="1:33" x14ac:dyDescent="0.25">
      <c r="A42" s="45" t="s">
        <v>136</v>
      </c>
      <c r="B42" s="46">
        <v>9</v>
      </c>
      <c r="C42" s="46">
        <v>78</v>
      </c>
      <c r="D42" s="46" t="s">
        <v>193</v>
      </c>
      <c r="E42" s="55">
        <v>23</v>
      </c>
      <c r="F42" s="23" t="s">
        <v>220</v>
      </c>
      <c r="G42" s="24" t="s">
        <v>221</v>
      </c>
      <c r="H42" s="22" t="s">
        <v>210</v>
      </c>
      <c r="I42" s="23" t="s">
        <v>119</v>
      </c>
      <c r="J42" s="78" t="s">
        <v>211</v>
      </c>
      <c r="K42" s="46">
        <v>26</v>
      </c>
      <c r="L42" s="21" t="s">
        <v>212</v>
      </c>
      <c r="M42" s="22" t="s">
        <v>213</v>
      </c>
      <c r="N42" s="27">
        <v>1.7205479452054795</v>
      </c>
      <c r="O42" s="22"/>
      <c r="P42" s="21">
        <v>7.2</v>
      </c>
      <c r="Q42" s="48" t="s">
        <v>115</v>
      </c>
      <c r="R42" s="26">
        <v>527</v>
      </c>
      <c r="S42" s="29">
        <v>1.4438356164383561</v>
      </c>
      <c r="T42" s="26">
        <v>31.168667041925996</v>
      </c>
      <c r="U42" s="26">
        <v>11.474334065694624</v>
      </c>
      <c r="V42" s="26">
        <v>6.9428758193670239</v>
      </c>
      <c r="W42" s="26">
        <v>7.2847493327038553</v>
      </c>
      <c r="X42" s="26">
        <v>5.710202821709351</v>
      </c>
      <c r="Y42" s="26">
        <v>5.9143580724717264</v>
      </c>
      <c r="Z42" s="26">
        <v>11.874920129298074</v>
      </c>
      <c r="AA42" s="30">
        <v>41330</v>
      </c>
      <c r="AB42" s="79">
        <v>46</v>
      </c>
      <c r="AC42" s="57">
        <v>25.8</v>
      </c>
      <c r="AD42" s="57">
        <v>0.2</v>
      </c>
      <c r="AE42" s="56">
        <v>15.6</v>
      </c>
      <c r="AF42" s="32"/>
    </row>
    <row r="43" spans="1:33" ht="17.25" customHeight="1" x14ac:dyDescent="0.25">
      <c r="A43" s="45" t="s">
        <v>136</v>
      </c>
      <c r="B43" s="46">
        <v>9</v>
      </c>
      <c r="C43" s="46">
        <v>78</v>
      </c>
      <c r="D43" s="46" t="s">
        <v>193</v>
      </c>
      <c r="E43" s="55">
        <v>23</v>
      </c>
      <c r="F43" s="23" t="s">
        <v>222</v>
      </c>
      <c r="G43" s="24" t="s">
        <v>223</v>
      </c>
      <c r="H43" s="22" t="s">
        <v>219</v>
      </c>
      <c r="I43" s="23" t="s">
        <v>119</v>
      </c>
      <c r="J43" s="78" t="s">
        <v>211</v>
      </c>
      <c r="K43" s="46">
        <v>23</v>
      </c>
      <c r="L43" s="21" t="s">
        <v>212</v>
      </c>
      <c r="M43" s="22" t="s">
        <v>213</v>
      </c>
      <c r="N43" s="27">
        <v>1.7205479452054795</v>
      </c>
      <c r="O43" s="22"/>
      <c r="P43" s="21">
        <v>7.2</v>
      </c>
      <c r="Q43" s="48" t="s">
        <v>115</v>
      </c>
      <c r="R43" s="26">
        <v>1714</v>
      </c>
      <c r="S43" s="29">
        <v>4.6958904109589037</v>
      </c>
      <c r="T43" s="26">
        <v>16.467946878904272</v>
      </c>
      <c r="U43" s="26">
        <v>14.671861551987407</v>
      </c>
      <c r="V43" s="26">
        <v>7.5863032714821115</v>
      </c>
      <c r="W43" s="26">
        <v>6.8060339641849197</v>
      </c>
      <c r="X43" s="26">
        <v>6.1018925547174954</v>
      </c>
      <c r="Y43" s="26">
        <v>0.96079036633047088</v>
      </c>
      <c r="Z43" s="26">
        <v>3.0124876441818089</v>
      </c>
      <c r="AA43" s="30" t="s">
        <v>224</v>
      </c>
      <c r="AB43" s="79">
        <v>46</v>
      </c>
      <c r="AC43" s="57">
        <v>25.8</v>
      </c>
      <c r="AD43" s="57">
        <v>0.2</v>
      </c>
      <c r="AE43" s="56">
        <v>15.6</v>
      </c>
      <c r="AF43" s="32"/>
    </row>
    <row r="44" spans="1:33" ht="17.25" customHeight="1" x14ac:dyDescent="0.25">
      <c r="A44" s="45" t="s">
        <v>136</v>
      </c>
      <c r="B44" s="46">
        <v>9</v>
      </c>
      <c r="C44" s="46">
        <v>78</v>
      </c>
      <c r="D44" s="46" t="s">
        <v>193</v>
      </c>
      <c r="E44" s="55">
        <v>23</v>
      </c>
      <c r="F44" s="23" t="s">
        <v>225</v>
      </c>
      <c r="G44" s="24" t="s">
        <v>139</v>
      </c>
      <c r="H44" s="22" t="s">
        <v>226</v>
      </c>
      <c r="I44" s="23" t="s">
        <v>119</v>
      </c>
      <c r="J44" s="78" t="s">
        <v>211</v>
      </c>
      <c r="K44" s="46">
        <v>31</v>
      </c>
      <c r="L44" s="21" t="s">
        <v>212</v>
      </c>
      <c r="M44" s="22" t="s">
        <v>213</v>
      </c>
      <c r="N44" s="27">
        <v>1.7205479452054795</v>
      </c>
      <c r="O44" s="22"/>
      <c r="P44" s="21">
        <v>7.2</v>
      </c>
      <c r="Q44" s="48" t="s">
        <v>115</v>
      </c>
      <c r="R44" s="26">
        <v>623</v>
      </c>
      <c r="S44" s="29">
        <v>1.7068493150684931</v>
      </c>
      <c r="T44" s="26">
        <v>7.3438444452536153E-2</v>
      </c>
      <c r="U44" s="26">
        <v>4.9760040782143196E-2</v>
      </c>
      <c r="V44" s="26">
        <v>4.15901394603648E-2</v>
      </c>
      <c r="W44" s="26">
        <v>3.8244183082692958E-2</v>
      </c>
      <c r="X44" s="26">
        <v>3.5789607835997515E-2</v>
      </c>
      <c r="Y44" s="26">
        <v>1.1787872303777874E-2</v>
      </c>
      <c r="Z44" s="26">
        <v>3.8334256117774419E-2</v>
      </c>
      <c r="AA44" s="30" t="s">
        <v>227</v>
      </c>
      <c r="AB44" s="79">
        <v>44</v>
      </c>
      <c r="AC44" s="57">
        <v>12.3</v>
      </c>
      <c r="AD44" s="57">
        <v>0.6</v>
      </c>
      <c r="AE44" s="56">
        <v>-0.1</v>
      </c>
      <c r="AF44" s="32"/>
      <c r="AG44" s="80"/>
    </row>
    <row r="45" spans="1:33" ht="17.25" customHeight="1" x14ac:dyDescent="0.25">
      <c r="A45" s="45" t="s">
        <v>136</v>
      </c>
      <c r="B45" s="46">
        <v>9</v>
      </c>
      <c r="C45" s="46">
        <v>78</v>
      </c>
      <c r="D45" s="46" t="s">
        <v>193</v>
      </c>
      <c r="E45" s="55">
        <v>23</v>
      </c>
      <c r="F45" s="23" t="s">
        <v>228</v>
      </c>
      <c r="G45" s="24" t="s">
        <v>209</v>
      </c>
      <c r="H45" s="22" t="s">
        <v>229</v>
      </c>
      <c r="I45" s="23" t="s">
        <v>115</v>
      </c>
      <c r="J45" s="78" t="s">
        <v>211</v>
      </c>
      <c r="K45" s="46">
        <v>107</v>
      </c>
      <c r="L45" s="21" t="s">
        <v>212</v>
      </c>
      <c r="M45" s="22" t="s">
        <v>213</v>
      </c>
      <c r="N45" s="27">
        <v>1.7205479452054795</v>
      </c>
      <c r="O45" s="22"/>
      <c r="P45" s="21">
        <v>7.2</v>
      </c>
      <c r="Q45" s="48" t="s">
        <v>115</v>
      </c>
      <c r="R45" s="26">
        <v>841</v>
      </c>
      <c r="S45" s="29">
        <v>2.3041095890410959</v>
      </c>
      <c r="T45" s="26">
        <v>16.358450833704431</v>
      </c>
      <c r="U45" s="26">
        <v>9.6237498518902793</v>
      </c>
      <c r="V45" s="26">
        <v>9.3685222940866311</v>
      </c>
      <c r="W45" s="26">
        <v>7.4162785851743038</v>
      </c>
      <c r="X45" s="26">
        <v>6.6425648924825511</v>
      </c>
      <c r="Y45" s="26">
        <v>1.945119005196722</v>
      </c>
      <c r="Z45" s="26">
        <v>5.8750970817286801</v>
      </c>
      <c r="AA45" s="30">
        <v>41409</v>
      </c>
      <c r="AB45" s="79">
        <v>46</v>
      </c>
      <c r="AC45" s="57">
        <v>83.2</v>
      </c>
      <c r="AD45" s="57">
        <v>2.2999999999999998</v>
      </c>
      <c r="AE45" s="56">
        <v>10.8</v>
      </c>
      <c r="AF45" s="32"/>
      <c r="AG45" s="80"/>
    </row>
    <row r="46" spans="1:33" ht="17.25" customHeight="1" x14ac:dyDescent="0.25">
      <c r="A46" s="45" t="s">
        <v>136</v>
      </c>
      <c r="B46" s="46">
        <v>9</v>
      </c>
      <c r="C46" s="46">
        <v>78</v>
      </c>
      <c r="D46" s="46" t="s">
        <v>193</v>
      </c>
      <c r="E46" s="55">
        <v>23</v>
      </c>
      <c r="F46" s="23" t="s">
        <v>230</v>
      </c>
      <c r="G46" s="24" t="s">
        <v>216</v>
      </c>
      <c r="H46" s="22" t="s">
        <v>229</v>
      </c>
      <c r="I46" s="23" t="s">
        <v>115</v>
      </c>
      <c r="J46" s="78" t="s">
        <v>211</v>
      </c>
      <c r="K46" s="46">
        <v>91</v>
      </c>
      <c r="L46" s="21" t="s">
        <v>212</v>
      </c>
      <c r="M46" s="22" t="s">
        <v>213</v>
      </c>
      <c r="N46" s="27">
        <v>1.7205479452054795</v>
      </c>
      <c r="O46" s="22"/>
      <c r="P46" s="21">
        <v>7.2</v>
      </c>
      <c r="Q46" s="48" t="s">
        <v>115</v>
      </c>
      <c r="R46" s="26">
        <v>835</v>
      </c>
      <c r="S46" s="29">
        <v>2.2876712328767121</v>
      </c>
      <c r="T46" s="26">
        <v>16.879263584015785</v>
      </c>
      <c r="U46" s="26">
        <v>15.622493286483429</v>
      </c>
      <c r="V46" s="26">
        <v>14.661197878395145</v>
      </c>
      <c r="W46" s="26">
        <v>10.988202915202583</v>
      </c>
      <c r="X46" s="26">
        <v>5.2920947507648632</v>
      </c>
      <c r="Y46" s="26">
        <v>2.0214686926965011</v>
      </c>
      <c r="Z46" s="26">
        <v>7.5979943011810551</v>
      </c>
      <c r="AA46" s="30">
        <v>41417</v>
      </c>
      <c r="AB46" s="79">
        <v>46</v>
      </c>
      <c r="AC46" s="57">
        <v>77.5</v>
      </c>
      <c r="AD46" s="57">
        <v>1.4</v>
      </c>
      <c r="AE46" s="56">
        <v>11</v>
      </c>
      <c r="AF46" s="32"/>
      <c r="AG46" s="81"/>
    </row>
    <row r="47" spans="1:33" ht="17.25" customHeight="1" x14ac:dyDescent="0.25">
      <c r="A47" s="45" t="s">
        <v>136</v>
      </c>
      <c r="B47" s="46">
        <v>9</v>
      </c>
      <c r="C47" s="46">
        <v>78</v>
      </c>
      <c r="D47" s="46" t="s">
        <v>193</v>
      </c>
      <c r="E47" s="55">
        <v>23</v>
      </c>
      <c r="F47" s="23" t="s">
        <v>231</v>
      </c>
      <c r="G47" s="24" t="s">
        <v>218</v>
      </c>
      <c r="H47" s="22" t="s">
        <v>232</v>
      </c>
      <c r="I47" s="23" t="s">
        <v>115</v>
      </c>
      <c r="J47" s="78" t="s">
        <v>211</v>
      </c>
      <c r="K47" s="46">
        <v>99</v>
      </c>
      <c r="L47" s="21" t="s">
        <v>212</v>
      </c>
      <c r="M47" s="22" t="s">
        <v>213</v>
      </c>
      <c r="N47" s="27">
        <v>1.7205479452054795</v>
      </c>
      <c r="O47" s="22"/>
      <c r="P47" s="21">
        <v>7.2</v>
      </c>
      <c r="Q47" s="48" t="s">
        <v>115</v>
      </c>
      <c r="R47" s="26">
        <v>691</v>
      </c>
      <c r="S47" s="29">
        <v>1.893150684931507</v>
      </c>
      <c r="T47" s="26">
        <v>10.349494653581353</v>
      </c>
      <c r="U47" s="26">
        <v>7.5259464426008877</v>
      </c>
      <c r="V47" s="26">
        <v>7.4332663089071511</v>
      </c>
      <c r="W47" s="26">
        <v>5.9872964299506002</v>
      </c>
      <c r="X47" s="26">
        <v>4.5355739909716792</v>
      </c>
      <c r="Y47" s="26">
        <v>1.4977561003735678</v>
      </c>
      <c r="Z47" s="26">
        <v>5.1854671238801258</v>
      </c>
      <c r="AA47" s="30">
        <v>41330</v>
      </c>
      <c r="AB47" s="79">
        <v>58</v>
      </c>
      <c r="AC47" s="57">
        <v>26.7</v>
      </c>
      <c r="AD47" s="57">
        <v>1.6</v>
      </c>
      <c r="AE47" s="56">
        <v>-0.1</v>
      </c>
      <c r="AF47" s="32"/>
      <c r="AG47" s="81"/>
    </row>
    <row r="48" spans="1:33" ht="17.25" customHeight="1" x14ac:dyDescent="0.25">
      <c r="A48" s="45" t="s">
        <v>136</v>
      </c>
      <c r="B48" s="46">
        <v>9</v>
      </c>
      <c r="C48" s="46">
        <v>78</v>
      </c>
      <c r="D48" s="46" t="s">
        <v>193</v>
      </c>
      <c r="E48" s="55">
        <v>23</v>
      </c>
      <c r="F48" s="23" t="s">
        <v>233</v>
      </c>
      <c r="G48" s="24" t="s">
        <v>221</v>
      </c>
      <c r="H48" s="22" t="s">
        <v>229</v>
      </c>
      <c r="I48" s="23" t="s">
        <v>119</v>
      </c>
      <c r="J48" s="78" t="s">
        <v>211</v>
      </c>
      <c r="K48" s="46">
        <v>66</v>
      </c>
      <c r="L48" s="21" t="s">
        <v>212</v>
      </c>
      <c r="M48" s="22" t="s">
        <v>213</v>
      </c>
      <c r="N48" s="27">
        <v>1.7205479452054795</v>
      </c>
      <c r="O48" s="22"/>
      <c r="P48" s="21">
        <v>7.2</v>
      </c>
      <c r="Q48" s="48" t="s">
        <v>115</v>
      </c>
      <c r="R48" s="26">
        <v>509</v>
      </c>
      <c r="S48" s="29">
        <v>1.3945205479452054</v>
      </c>
      <c r="T48" s="26">
        <v>15.461115247035742</v>
      </c>
      <c r="U48" s="26">
        <v>8.5151344579013273</v>
      </c>
      <c r="V48" s="26">
        <v>8.2286601419933518</v>
      </c>
      <c r="W48" s="26">
        <v>8.3525320937664489</v>
      </c>
      <c r="X48" s="26">
        <v>5.5863308699362557</v>
      </c>
      <c r="Y48" s="26">
        <v>3.0375471998105583</v>
      </c>
      <c r="Z48" s="26">
        <v>9.0655742260575884</v>
      </c>
      <c r="AA48" s="30" t="s">
        <v>224</v>
      </c>
      <c r="AB48" s="79">
        <v>46</v>
      </c>
      <c r="AC48" s="57">
        <v>29.6</v>
      </c>
      <c r="AD48" s="57">
        <v>1.4</v>
      </c>
      <c r="AE48" s="56">
        <v>16.7</v>
      </c>
      <c r="AF48" s="32"/>
      <c r="AG48" s="80"/>
    </row>
    <row r="49" spans="1:33" ht="17.25" customHeight="1" x14ac:dyDescent="0.25">
      <c r="A49" s="45" t="s">
        <v>136</v>
      </c>
      <c r="B49" s="46">
        <v>9</v>
      </c>
      <c r="C49" s="46">
        <v>78</v>
      </c>
      <c r="D49" s="46" t="s">
        <v>193</v>
      </c>
      <c r="E49" s="55">
        <v>23</v>
      </c>
      <c r="F49" s="23" t="s">
        <v>234</v>
      </c>
      <c r="G49" s="24" t="s">
        <v>223</v>
      </c>
      <c r="H49" s="22" t="s">
        <v>232</v>
      </c>
      <c r="I49" s="23" t="s">
        <v>119</v>
      </c>
      <c r="J49" s="78" t="s">
        <v>211</v>
      </c>
      <c r="K49" s="46">
        <v>45</v>
      </c>
      <c r="L49" s="21" t="s">
        <v>212</v>
      </c>
      <c r="M49" s="22" t="s">
        <v>213</v>
      </c>
      <c r="N49" s="27">
        <v>1.7205479452054795</v>
      </c>
      <c r="O49" s="22"/>
      <c r="P49" s="21">
        <v>7.2</v>
      </c>
      <c r="Q49" s="48" t="s">
        <v>115</v>
      </c>
      <c r="R49" s="26">
        <v>1180</v>
      </c>
      <c r="S49" s="29">
        <v>3.2328767123287672</v>
      </c>
      <c r="T49" s="26">
        <v>20.445921058720103</v>
      </c>
      <c r="U49" s="26">
        <v>14.37284716116792</v>
      </c>
      <c r="V49" s="26">
        <v>7.9841006894636886</v>
      </c>
      <c r="W49" s="26">
        <v>6.0097728008884319</v>
      </c>
      <c r="X49" s="26">
        <v>5.9029938457267201</v>
      </c>
      <c r="Y49" s="26">
        <v>1.7327051744678055</v>
      </c>
      <c r="Z49" s="26">
        <v>4.6369182674548188</v>
      </c>
      <c r="AA49" s="30" t="s">
        <v>227</v>
      </c>
      <c r="AB49" s="79">
        <v>46</v>
      </c>
      <c r="AC49" s="57">
        <v>11.1</v>
      </c>
      <c r="AD49" s="57">
        <v>0.7</v>
      </c>
      <c r="AE49" s="56">
        <v>-0.1</v>
      </c>
      <c r="AF49" s="32"/>
      <c r="AG49" s="80"/>
    </row>
    <row r="50" spans="1:33" s="37" customFormat="1" ht="17.25" customHeight="1" x14ac:dyDescent="0.25">
      <c r="A50" s="50" t="s">
        <v>136</v>
      </c>
      <c r="B50" s="51">
        <v>9</v>
      </c>
      <c r="C50" s="51">
        <v>78</v>
      </c>
      <c r="D50" s="51" t="s">
        <v>193</v>
      </c>
      <c r="E50" s="60">
        <v>23</v>
      </c>
      <c r="F50" s="38" t="s">
        <v>235</v>
      </c>
      <c r="G50" s="52" t="s">
        <v>139</v>
      </c>
      <c r="H50" s="37" t="s">
        <v>236</v>
      </c>
      <c r="I50" s="38" t="s">
        <v>119</v>
      </c>
      <c r="J50" s="82" t="s">
        <v>211</v>
      </c>
      <c r="K50" s="51">
        <v>31</v>
      </c>
      <c r="L50" s="36" t="s">
        <v>212</v>
      </c>
      <c r="M50" s="37" t="s">
        <v>213</v>
      </c>
      <c r="N50" s="40">
        <v>1.7205479452054795</v>
      </c>
      <c r="P50" s="36">
        <v>7.2</v>
      </c>
      <c r="Q50" s="54" t="s">
        <v>115</v>
      </c>
      <c r="R50" s="42">
        <v>801</v>
      </c>
      <c r="S50" s="43">
        <v>2.1945205479452055</v>
      </c>
      <c r="T50" s="42">
        <v>9.0086297928121437E-2</v>
      </c>
      <c r="U50" s="42">
        <v>8.2083530568401036E-2</v>
      </c>
      <c r="V50" s="42">
        <v>5.8076320868076958E-2</v>
      </c>
      <c r="W50" s="42">
        <v>3.8977169282306878E-2</v>
      </c>
      <c r="X50" s="42">
        <v>3.8936751265338722E-2</v>
      </c>
      <c r="Y50" s="42">
        <v>1.1246728829977707E-2</v>
      </c>
      <c r="Z50" s="42">
        <v>3.8471918840480027E-2</v>
      </c>
      <c r="AA50" s="30">
        <v>41329</v>
      </c>
      <c r="AB50" s="36">
        <v>66</v>
      </c>
      <c r="AC50" s="43">
        <v>9.5</v>
      </c>
      <c r="AD50" s="43">
        <v>0.4</v>
      </c>
      <c r="AE50" s="42">
        <v>-0.1</v>
      </c>
      <c r="AF50" s="44"/>
    </row>
    <row r="51" spans="1:33" s="83" customFormat="1" x14ac:dyDescent="0.25">
      <c r="A51" s="83" t="s">
        <v>237</v>
      </c>
      <c r="B51" s="84">
        <v>15</v>
      </c>
      <c r="C51" s="84">
        <v>49</v>
      </c>
      <c r="D51" s="84">
        <v>6.6</v>
      </c>
      <c r="E51" s="84">
        <v>58.8</v>
      </c>
      <c r="F51" s="83" t="s">
        <v>238</v>
      </c>
      <c r="G51" s="83" t="s">
        <v>239</v>
      </c>
      <c r="H51" s="84">
        <v>0</v>
      </c>
      <c r="I51" s="23" t="s">
        <v>115</v>
      </c>
      <c r="J51" s="84" t="s">
        <v>240</v>
      </c>
      <c r="K51" s="84">
        <v>14</v>
      </c>
      <c r="L51" s="84">
        <v>0</v>
      </c>
      <c r="M51" s="22" t="s">
        <v>241</v>
      </c>
      <c r="N51" s="27">
        <v>2.225714285714286</v>
      </c>
      <c r="O51" s="56">
        <v>0</v>
      </c>
      <c r="P51" s="29">
        <v>12.731702127659579</v>
      </c>
      <c r="Q51" s="23" t="s">
        <v>119</v>
      </c>
      <c r="R51" s="26">
        <v>2777.9400769259482</v>
      </c>
      <c r="S51" s="29">
        <v>19.842429120899631</v>
      </c>
      <c r="T51" s="85">
        <v>57.607949325353786</v>
      </c>
      <c r="U51" s="85">
        <v>52.780990053736566</v>
      </c>
      <c r="V51" s="85">
        <v>52.484220058481355</v>
      </c>
      <c r="W51" s="85">
        <v>43.176979934947987</v>
      </c>
      <c r="X51" s="85">
        <v>22.101086199690144</v>
      </c>
      <c r="Y51" s="26">
        <v>2.0737650104066465</v>
      </c>
      <c r="Z51" s="26">
        <v>8.2129642560425786</v>
      </c>
      <c r="AA51" s="30">
        <v>38855</v>
      </c>
      <c r="AB51" s="84"/>
      <c r="AC51" s="86"/>
      <c r="AD51" s="86"/>
      <c r="AE51" s="85"/>
      <c r="AF51" s="87" t="s">
        <v>242</v>
      </c>
    </row>
    <row r="52" spans="1:33" s="91" customFormat="1" ht="21" x14ac:dyDescent="0.35">
      <c r="A52" s="83" t="s">
        <v>237</v>
      </c>
      <c r="B52" s="84">
        <v>15</v>
      </c>
      <c r="C52" s="84">
        <v>49</v>
      </c>
      <c r="D52" s="84">
        <v>6.6</v>
      </c>
      <c r="E52" s="84">
        <v>58.8</v>
      </c>
      <c r="F52" s="83" t="s">
        <v>243</v>
      </c>
      <c r="G52" s="83" t="s">
        <v>244</v>
      </c>
      <c r="H52" s="84">
        <v>0</v>
      </c>
      <c r="I52" s="23" t="s">
        <v>115</v>
      </c>
      <c r="J52" s="84" t="s">
        <v>240</v>
      </c>
      <c r="K52" s="84">
        <v>20</v>
      </c>
      <c r="L52" s="88">
        <v>0</v>
      </c>
      <c r="M52" s="22" t="s">
        <v>241</v>
      </c>
      <c r="N52" s="27">
        <v>2.225714285714286</v>
      </c>
      <c r="O52" s="56">
        <v>0</v>
      </c>
      <c r="P52" s="29">
        <v>12.731702127659579</v>
      </c>
      <c r="Q52" s="23" t="s">
        <v>119</v>
      </c>
      <c r="R52" s="26">
        <v>743.5555547252078</v>
      </c>
      <c r="S52" s="29">
        <v>5.3111111051800561</v>
      </c>
      <c r="T52" s="85">
        <v>15.65012725544905</v>
      </c>
      <c r="U52" s="85">
        <v>14.624158112570804</v>
      </c>
      <c r="V52" s="85">
        <v>14.175632312552798</v>
      </c>
      <c r="W52" s="85">
        <v>10.078584680654581</v>
      </c>
      <c r="X52" s="85">
        <v>8.864794032823573</v>
      </c>
      <c r="Y52" s="26">
        <v>2.1047690594192106</v>
      </c>
      <c r="Z52" s="26">
        <v>8.5256973727375041</v>
      </c>
      <c r="AA52" s="30">
        <v>38862</v>
      </c>
      <c r="AB52" s="84"/>
      <c r="AC52" s="89"/>
      <c r="AD52" s="89"/>
      <c r="AE52" s="90"/>
    </row>
    <row r="53" spans="1:33" s="91" customFormat="1" ht="21" x14ac:dyDescent="0.35">
      <c r="A53" s="83" t="s">
        <v>237</v>
      </c>
      <c r="B53" s="84">
        <v>15</v>
      </c>
      <c r="C53" s="84">
        <v>49</v>
      </c>
      <c r="D53" s="84">
        <v>6.6</v>
      </c>
      <c r="E53" s="84">
        <v>58.8</v>
      </c>
      <c r="F53" s="83" t="s">
        <v>243</v>
      </c>
      <c r="G53" s="83" t="s">
        <v>245</v>
      </c>
      <c r="H53" s="84">
        <v>0</v>
      </c>
      <c r="I53" s="23" t="s">
        <v>115</v>
      </c>
      <c r="J53" s="84" t="s">
        <v>240</v>
      </c>
      <c r="K53" s="84">
        <v>41</v>
      </c>
      <c r="L53" s="88">
        <v>0</v>
      </c>
      <c r="M53" s="22" t="s">
        <v>241</v>
      </c>
      <c r="N53" s="27">
        <v>2.225714285714286</v>
      </c>
      <c r="O53" s="56">
        <v>0</v>
      </c>
      <c r="P53" s="29">
        <v>12.731702127659579</v>
      </c>
      <c r="Q53" s="23" t="s">
        <v>119</v>
      </c>
      <c r="R53" s="26">
        <v>3345.0959053132824</v>
      </c>
      <c r="S53" s="29">
        <v>23.89354218080916</v>
      </c>
      <c r="T53" s="85">
        <v>125.78715202952549</v>
      </c>
      <c r="U53" s="85">
        <v>90.344854262263254</v>
      </c>
      <c r="V53" s="85">
        <v>62.589068834373258</v>
      </c>
      <c r="W53" s="85">
        <v>31.91163255103271</v>
      </c>
      <c r="X53" s="85">
        <v>27.671411223074358</v>
      </c>
      <c r="Y53" s="26">
        <v>3.7603451616955956</v>
      </c>
      <c r="Z53" s="26">
        <v>10.1134355628762</v>
      </c>
      <c r="AA53" s="30">
        <v>38855</v>
      </c>
      <c r="AB53" s="84"/>
      <c r="AC53" s="89"/>
      <c r="AD53" s="89"/>
      <c r="AE53" s="90"/>
    </row>
    <row r="54" spans="1:33" s="91" customFormat="1" ht="21" x14ac:dyDescent="0.35">
      <c r="A54" s="83" t="s">
        <v>237</v>
      </c>
      <c r="B54" s="84">
        <v>15</v>
      </c>
      <c r="C54" s="84">
        <v>49</v>
      </c>
      <c r="D54" s="84">
        <v>6.6</v>
      </c>
      <c r="E54" s="84">
        <v>58.8</v>
      </c>
      <c r="F54" s="83" t="s">
        <v>246</v>
      </c>
      <c r="G54" s="83" t="s">
        <v>247</v>
      </c>
      <c r="H54" s="84">
        <v>0</v>
      </c>
      <c r="I54" s="23" t="s">
        <v>119</v>
      </c>
      <c r="J54" s="84" t="s">
        <v>240</v>
      </c>
      <c r="K54" s="84">
        <v>9</v>
      </c>
      <c r="L54" s="88">
        <v>0</v>
      </c>
      <c r="M54" s="22" t="s">
        <v>241</v>
      </c>
      <c r="N54" s="27">
        <v>2.225714285714286</v>
      </c>
      <c r="O54" s="56">
        <v>0</v>
      </c>
      <c r="P54" s="29">
        <v>12.731702127659579</v>
      </c>
      <c r="Q54" s="23" t="s">
        <v>119</v>
      </c>
      <c r="R54" s="26">
        <v>876.46641014339286</v>
      </c>
      <c r="S54" s="29">
        <v>6.2604743581670919</v>
      </c>
      <c r="T54" s="85">
        <v>27.694388041430908</v>
      </c>
      <c r="U54" s="85">
        <v>22.948853203658885</v>
      </c>
      <c r="V54" s="85">
        <v>12.452046633038451</v>
      </c>
      <c r="W54" s="85">
        <v>9.2122767996701196</v>
      </c>
      <c r="X54" s="85">
        <v>9.0870911347947683</v>
      </c>
      <c r="Y54" s="26">
        <v>3.1597774564914602</v>
      </c>
      <c r="Z54" s="26">
        <v>9.2866828518022366</v>
      </c>
      <c r="AA54" s="30">
        <v>38868</v>
      </c>
      <c r="AB54" s="84"/>
      <c r="AC54" s="89"/>
      <c r="AD54" s="89"/>
      <c r="AE54" s="90"/>
    </row>
    <row r="55" spans="1:33" x14ac:dyDescent="0.25">
      <c r="A55" s="83" t="s">
        <v>237</v>
      </c>
      <c r="B55" s="84">
        <v>15</v>
      </c>
      <c r="C55" s="84">
        <v>49</v>
      </c>
      <c r="D55" s="84">
        <v>6.6</v>
      </c>
      <c r="E55" s="84">
        <v>58.8</v>
      </c>
      <c r="F55" s="83" t="s">
        <v>238</v>
      </c>
      <c r="G55" s="83" t="s">
        <v>248</v>
      </c>
      <c r="H55" s="84">
        <v>0</v>
      </c>
      <c r="I55" s="23" t="s">
        <v>115</v>
      </c>
      <c r="J55" s="84">
        <v>0</v>
      </c>
      <c r="K55" s="84">
        <v>109</v>
      </c>
      <c r="L55" s="79">
        <v>0</v>
      </c>
      <c r="M55" s="22" t="s">
        <v>249</v>
      </c>
      <c r="N55" s="27">
        <v>4.0900990099009906</v>
      </c>
      <c r="O55" s="56">
        <v>0</v>
      </c>
      <c r="P55" s="29">
        <v>6.5188669950738865</v>
      </c>
      <c r="Q55" s="23" t="s">
        <v>119</v>
      </c>
      <c r="R55" s="26">
        <v>507.96438520888074</v>
      </c>
      <c r="S55" s="29">
        <v>2.5146751743013898</v>
      </c>
      <c r="T55" s="85">
        <v>14.568211116631986</v>
      </c>
      <c r="U55" s="85">
        <v>7.9936812519388072</v>
      </c>
      <c r="V55" s="85">
        <v>5.7851562300000001</v>
      </c>
      <c r="W55" s="85">
        <v>5.5280605735698742</v>
      </c>
      <c r="X55" s="85">
        <v>5.358612825241976</v>
      </c>
      <c r="Y55" s="26">
        <v>2.8679591602945491</v>
      </c>
      <c r="Z55" s="26">
        <v>7.7237151146431833</v>
      </c>
      <c r="AA55" s="30">
        <v>38989</v>
      </c>
      <c r="AB55" s="92"/>
      <c r="AC55" s="57"/>
      <c r="AD55" s="57"/>
      <c r="AE55" s="56"/>
    </row>
    <row r="56" spans="1:33" x14ac:dyDescent="0.25">
      <c r="A56" s="83" t="s">
        <v>237</v>
      </c>
      <c r="B56" s="84">
        <v>15</v>
      </c>
      <c r="C56" s="84">
        <v>49</v>
      </c>
      <c r="D56" s="84">
        <v>6.6</v>
      </c>
      <c r="E56" s="84">
        <v>58.8</v>
      </c>
      <c r="F56" s="83" t="s">
        <v>243</v>
      </c>
      <c r="G56" s="83" t="s">
        <v>248</v>
      </c>
      <c r="H56" s="84">
        <v>0</v>
      </c>
      <c r="I56" s="23" t="s">
        <v>119</v>
      </c>
      <c r="J56" s="84">
        <v>0</v>
      </c>
      <c r="K56" s="84">
        <v>133</v>
      </c>
      <c r="L56" s="79">
        <v>0</v>
      </c>
      <c r="M56" s="22" t="s">
        <v>249</v>
      </c>
      <c r="N56" s="27">
        <v>4.0900990099009906</v>
      </c>
      <c r="O56" s="56">
        <v>0</v>
      </c>
      <c r="P56" s="29">
        <v>6.5188669950738865</v>
      </c>
      <c r="Q56" s="23" t="s">
        <v>119</v>
      </c>
      <c r="R56" s="26">
        <v>187.70122915146632</v>
      </c>
      <c r="S56" s="29">
        <v>0.9292140057003283</v>
      </c>
      <c r="T56" s="85">
        <v>2.2545000000000002</v>
      </c>
      <c r="U56" s="85">
        <v>2.0544539999999998</v>
      </c>
      <c r="V56" s="85">
        <v>1.9994829845753948</v>
      </c>
      <c r="W56" s="85">
        <v>1.8175467565150711</v>
      </c>
      <c r="X56" s="85">
        <v>1.595419531656554</v>
      </c>
      <c r="Y56" s="26">
        <v>1.2011109411439824</v>
      </c>
      <c r="Z56" s="26">
        <v>5.1791899907604177</v>
      </c>
      <c r="AA56" s="30">
        <v>39056</v>
      </c>
      <c r="AB56" s="92"/>
      <c r="AC56" s="57"/>
      <c r="AD56" s="57"/>
      <c r="AE56" s="93"/>
    </row>
    <row r="57" spans="1:33" x14ac:dyDescent="0.25">
      <c r="A57" s="83" t="s">
        <v>237</v>
      </c>
      <c r="B57" s="84">
        <v>15</v>
      </c>
      <c r="C57" s="84">
        <v>49</v>
      </c>
      <c r="D57" s="84">
        <v>6.6</v>
      </c>
      <c r="E57" s="84">
        <v>58.8</v>
      </c>
      <c r="F57" s="83" t="s">
        <v>243</v>
      </c>
      <c r="G57" s="83" t="s">
        <v>248</v>
      </c>
      <c r="H57" s="84">
        <v>0</v>
      </c>
      <c r="I57" s="23" t="s">
        <v>119</v>
      </c>
      <c r="J57" s="84">
        <v>0</v>
      </c>
      <c r="K57" s="84">
        <v>136</v>
      </c>
      <c r="L57" s="79">
        <v>0</v>
      </c>
      <c r="M57" s="22" t="s">
        <v>249</v>
      </c>
      <c r="N57" s="27">
        <v>4.0900990099009906</v>
      </c>
      <c r="O57" s="56">
        <v>0</v>
      </c>
      <c r="P57" s="29">
        <v>6.5188669950738865</v>
      </c>
      <c r="Q57" s="23" t="s">
        <v>119</v>
      </c>
      <c r="R57" s="26">
        <v>321.31905783109141</v>
      </c>
      <c r="S57" s="29">
        <v>1.590688405104413</v>
      </c>
      <c r="T57" s="85">
        <v>5.8751215999999999</v>
      </c>
      <c r="U57" s="85">
        <v>5.4737873422216454</v>
      </c>
      <c r="V57" s="85">
        <v>4.3162303515474045</v>
      </c>
      <c r="W57" s="85">
        <v>3.9434329992681687</v>
      </c>
      <c r="X57" s="85">
        <v>2.6974520000000002</v>
      </c>
      <c r="Y57" s="26">
        <v>1.8284385743121374</v>
      </c>
      <c r="Z57" s="26">
        <v>6.942017209811091</v>
      </c>
      <c r="AA57" s="30">
        <v>39056</v>
      </c>
      <c r="AB57" s="92"/>
      <c r="AC57" s="57"/>
      <c r="AD57" s="57"/>
      <c r="AE57" s="93"/>
    </row>
    <row r="58" spans="1:33" s="91" customFormat="1" ht="21" x14ac:dyDescent="0.35">
      <c r="A58" s="83" t="s">
        <v>237</v>
      </c>
      <c r="B58" s="84">
        <v>15</v>
      </c>
      <c r="C58" s="84">
        <v>49</v>
      </c>
      <c r="D58" s="84">
        <v>6.6</v>
      </c>
      <c r="E58" s="84">
        <v>58.8</v>
      </c>
      <c r="F58" s="83" t="s">
        <v>246</v>
      </c>
      <c r="G58" s="83" t="s">
        <v>248</v>
      </c>
      <c r="H58" s="84">
        <v>0</v>
      </c>
      <c r="I58" s="23" t="s">
        <v>119</v>
      </c>
      <c r="J58" s="84">
        <v>0</v>
      </c>
      <c r="K58" s="84">
        <v>27</v>
      </c>
      <c r="L58" s="88">
        <v>0</v>
      </c>
      <c r="M58" s="22" t="s">
        <v>249</v>
      </c>
      <c r="N58" s="27">
        <v>4.0900990099009906</v>
      </c>
      <c r="O58" s="56">
        <v>0</v>
      </c>
      <c r="P58" s="29">
        <v>6.5188669950738865</v>
      </c>
      <c r="Q58" s="23" t="s">
        <v>119</v>
      </c>
      <c r="R58" s="26">
        <v>201.29540401259592</v>
      </c>
      <c r="S58" s="29">
        <v>0.99651190105245502</v>
      </c>
      <c r="T58" s="85">
        <v>2.6464468000000001</v>
      </c>
      <c r="U58" s="85">
        <v>2.0158740000000002</v>
      </c>
      <c r="V58" s="85">
        <v>1.9091322338827768</v>
      </c>
      <c r="W58" s="85">
        <v>1.8945231799802187</v>
      </c>
      <c r="X58" s="85">
        <v>1.7621073029334315</v>
      </c>
      <c r="Y58" s="26">
        <v>1.3147080098432851</v>
      </c>
      <c r="Z58" s="26">
        <v>5.0811311698683452</v>
      </c>
      <c r="AA58" s="30">
        <v>39136</v>
      </c>
      <c r="AB58" s="84"/>
      <c r="AC58" s="89"/>
      <c r="AD58" s="89"/>
      <c r="AE58" s="90"/>
    </row>
    <row r="59" spans="1:33" x14ac:dyDescent="0.25">
      <c r="A59" s="83" t="s">
        <v>237</v>
      </c>
      <c r="B59" s="84">
        <v>15</v>
      </c>
      <c r="C59" s="84">
        <v>49</v>
      </c>
      <c r="D59" s="84">
        <v>6.6</v>
      </c>
      <c r="E59" s="84">
        <v>58.8</v>
      </c>
      <c r="F59" s="83" t="s">
        <v>238</v>
      </c>
      <c r="G59" s="83" t="s">
        <v>31</v>
      </c>
      <c r="H59" s="84">
        <v>0</v>
      </c>
      <c r="I59" s="23" t="s">
        <v>119</v>
      </c>
      <c r="J59" s="84" t="s">
        <v>240</v>
      </c>
      <c r="K59" s="84">
        <v>0</v>
      </c>
      <c r="L59" s="79">
        <v>0</v>
      </c>
      <c r="M59" s="22" t="s">
        <v>250</v>
      </c>
      <c r="N59" s="27">
        <v>3.6956521739130443</v>
      </c>
      <c r="O59" s="56">
        <v>0</v>
      </c>
      <c r="P59" s="29">
        <v>11.065370370370374</v>
      </c>
      <c r="Q59" s="23" t="s">
        <v>119</v>
      </c>
      <c r="R59" s="26">
        <v>8566.257929013258</v>
      </c>
      <c r="S59" s="29">
        <v>53.206570987659987</v>
      </c>
      <c r="T59" s="85">
        <v>211.2308790263335</v>
      </c>
      <c r="U59" s="85">
        <v>128.63784127328179</v>
      </c>
      <c r="V59" s="85">
        <v>117.99642776842536</v>
      </c>
      <c r="W59" s="85">
        <v>84.830105030301311</v>
      </c>
      <c r="X59" s="85">
        <v>68.580155322888331</v>
      </c>
      <c r="Y59" s="26">
        <v>2.4658477572909723</v>
      </c>
      <c r="Z59" s="26">
        <v>7.1358510739080989</v>
      </c>
      <c r="AA59" s="30">
        <v>39288</v>
      </c>
      <c r="AB59" s="92"/>
      <c r="AC59" s="57"/>
      <c r="AD59" s="57"/>
      <c r="AE59" s="93"/>
    </row>
    <row r="60" spans="1:33" x14ac:dyDescent="0.25">
      <c r="A60" s="83" t="s">
        <v>237</v>
      </c>
      <c r="B60" s="84">
        <v>15</v>
      </c>
      <c r="C60" s="84">
        <v>49</v>
      </c>
      <c r="D60" s="84">
        <v>6.6</v>
      </c>
      <c r="E60" s="84">
        <v>58.8</v>
      </c>
      <c r="F60" s="83" t="s">
        <v>243</v>
      </c>
      <c r="G60" s="83" t="s">
        <v>31</v>
      </c>
      <c r="H60" s="84">
        <v>0</v>
      </c>
      <c r="I60" s="23" t="s">
        <v>119</v>
      </c>
      <c r="J60" s="84" t="s">
        <v>240</v>
      </c>
      <c r="K60" s="84">
        <v>0</v>
      </c>
      <c r="L60" s="79">
        <v>0</v>
      </c>
      <c r="M60" s="22" t="s">
        <v>250</v>
      </c>
      <c r="N60" s="27">
        <v>3.6956521739130443</v>
      </c>
      <c r="O60" s="56">
        <v>0</v>
      </c>
      <c r="P60" s="29">
        <v>11.065370370370374</v>
      </c>
      <c r="Q60" s="23" t="s">
        <v>119</v>
      </c>
      <c r="R60" s="26">
        <v>976.04876080696033</v>
      </c>
      <c r="S60" s="29">
        <v>6.0624146633972691</v>
      </c>
      <c r="T60" s="85">
        <v>17.435500968815177</v>
      </c>
      <c r="U60" s="85">
        <v>10.150387159492468</v>
      </c>
      <c r="V60" s="85">
        <v>10.064947031869325</v>
      </c>
      <c r="W60" s="85">
        <v>7.3663722152098954</v>
      </c>
      <c r="X60" s="85">
        <v>7.2226619303101165</v>
      </c>
      <c r="Y60" s="26">
        <v>1.7863350345734941</v>
      </c>
      <c r="Z60" s="26">
        <v>5.3521782315984936</v>
      </c>
      <c r="AA60" s="30">
        <v>39288</v>
      </c>
      <c r="AB60" s="92"/>
      <c r="AC60" s="57"/>
      <c r="AD60" s="57"/>
      <c r="AE60" s="93"/>
    </row>
    <row r="61" spans="1:33" x14ac:dyDescent="0.25">
      <c r="A61" s="83" t="s">
        <v>237</v>
      </c>
      <c r="B61" s="84">
        <v>15</v>
      </c>
      <c r="C61" s="84">
        <v>49</v>
      </c>
      <c r="D61" s="84">
        <v>6.6</v>
      </c>
      <c r="E61" s="84">
        <v>58.8</v>
      </c>
      <c r="F61" s="83" t="s">
        <v>243</v>
      </c>
      <c r="G61" s="83" t="s">
        <v>31</v>
      </c>
      <c r="H61" s="84">
        <v>0</v>
      </c>
      <c r="I61" s="23" t="s">
        <v>119</v>
      </c>
      <c r="J61" s="84" t="s">
        <v>240</v>
      </c>
      <c r="K61" s="84">
        <v>0</v>
      </c>
      <c r="L61" s="79">
        <v>0</v>
      </c>
      <c r="M61" s="22" t="s">
        <v>250</v>
      </c>
      <c r="N61" s="27">
        <v>3.6956521739130443</v>
      </c>
      <c r="O61" s="56">
        <v>0</v>
      </c>
      <c r="P61" s="29">
        <v>11.065370370370374</v>
      </c>
      <c r="Q61" s="23" t="s">
        <v>119</v>
      </c>
      <c r="R61" s="26">
        <v>2294.7011042337099</v>
      </c>
      <c r="S61" s="29">
        <v>14.252801889650373</v>
      </c>
      <c r="T61" s="85">
        <v>33.869287141025204</v>
      </c>
      <c r="U61" s="85">
        <v>33.131844731884613</v>
      </c>
      <c r="V61" s="85">
        <v>27.694687326832945</v>
      </c>
      <c r="W61" s="85">
        <v>18.308376354814865</v>
      </c>
      <c r="X61" s="85">
        <v>14.513056176604344</v>
      </c>
      <c r="Y61" s="26">
        <v>1.4759781602290847</v>
      </c>
      <c r="Z61" s="26">
        <v>5.5570310005034385</v>
      </c>
      <c r="AA61" s="30">
        <v>39309</v>
      </c>
      <c r="AB61" s="92"/>
      <c r="AC61" s="57"/>
      <c r="AD61" s="57"/>
      <c r="AE61" s="93"/>
    </row>
    <row r="62" spans="1:33" x14ac:dyDescent="0.25">
      <c r="A62" s="83" t="s">
        <v>237</v>
      </c>
      <c r="B62" s="84">
        <v>15</v>
      </c>
      <c r="C62" s="84">
        <v>49</v>
      </c>
      <c r="D62" s="84">
        <v>6.6</v>
      </c>
      <c r="E62" s="84">
        <v>58.8</v>
      </c>
      <c r="F62" s="83" t="s">
        <v>246</v>
      </c>
      <c r="G62" s="83" t="s">
        <v>31</v>
      </c>
      <c r="H62" s="84">
        <v>0</v>
      </c>
      <c r="I62" s="23" t="s">
        <v>119</v>
      </c>
      <c r="J62" s="84" t="s">
        <v>240</v>
      </c>
      <c r="K62" s="84">
        <v>0</v>
      </c>
      <c r="L62" s="79">
        <v>0</v>
      </c>
      <c r="M62" s="22" t="s">
        <v>250</v>
      </c>
      <c r="N62" s="27">
        <v>3.6956521739130443</v>
      </c>
      <c r="O62" s="56">
        <v>0</v>
      </c>
      <c r="P62" s="29">
        <v>11.065370370370374</v>
      </c>
      <c r="Q62" s="23" t="s">
        <v>119</v>
      </c>
      <c r="R62" s="26">
        <v>1308.1668511625655</v>
      </c>
      <c r="S62" s="29">
        <v>8.1252599451091019</v>
      </c>
      <c r="T62" s="85">
        <v>30.23603129848409</v>
      </c>
      <c r="U62" s="85">
        <v>20.271852536239798</v>
      </c>
      <c r="V62" s="85">
        <v>18.639267878824423</v>
      </c>
      <c r="W62" s="85">
        <v>16.17147207874746</v>
      </c>
      <c r="X62" s="85">
        <v>9.9546946121624398</v>
      </c>
      <c r="Y62" s="26">
        <v>2.3113283501728685</v>
      </c>
      <c r="Z62" s="26">
        <v>7.2829638145767861</v>
      </c>
      <c r="AA62" s="30">
        <v>39217</v>
      </c>
      <c r="AB62" s="92"/>
      <c r="AC62" s="57"/>
      <c r="AD62" s="57"/>
      <c r="AE62" s="93"/>
    </row>
    <row r="63" spans="1:33" x14ac:dyDescent="0.25">
      <c r="A63" s="83" t="s">
        <v>237</v>
      </c>
      <c r="B63" s="84">
        <v>15</v>
      </c>
      <c r="C63" s="84">
        <v>49</v>
      </c>
      <c r="D63" s="84">
        <v>6.6</v>
      </c>
      <c r="E63" s="84">
        <v>58.8</v>
      </c>
      <c r="F63" s="83" t="s">
        <v>238</v>
      </c>
      <c r="G63" s="83" t="s">
        <v>248</v>
      </c>
      <c r="H63" s="84">
        <v>0</v>
      </c>
      <c r="I63" s="23" t="s">
        <v>119</v>
      </c>
      <c r="J63" s="84">
        <v>0</v>
      </c>
      <c r="K63" s="85">
        <v>37.9</v>
      </c>
      <c r="L63" s="79">
        <v>0</v>
      </c>
      <c r="M63" s="22" t="s">
        <v>251</v>
      </c>
      <c r="N63" s="27">
        <v>3.0558558558558553</v>
      </c>
      <c r="O63" s="56">
        <v>0</v>
      </c>
      <c r="P63" s="29">
        <v>5.4065277777777778</v>
      </c>
      <c r="Q63" s="23" t="s">
        <v>119</v>
      </c>
      <c r="R63" s="26">
        <v>140.62878514074529</v>
      </c>
      <c r="S63" s="29">
        <v>0.63346299612948331</v>
      </c>
      <c r="T63" s="85">
        <v>32.36544</v>
      </c>
      <c r="U63" s="85">
        <v>10.942305096258099</v>
      </c>
      <c r="V63" s="85">
        <v>9.0868449771126514</v>
      </c>
      <c r="W63" s="85">
        <v>6.7423050962581001</v>
      </c>
      <c r="X63" s="85">
        <v>5.6654099999999996</v>
      </c>
      <c r="Y63" s="26">
        <v>23.014804520715831</v>
      </c>
      <c r="Z63" s="26">
        <v>46.080398906079481</v>
      </c>
      <c r="AA63" s="30">
        <v>39542</v>
      </c>
      <c r="AB63" s="92"/>
      <c r="AC63" s="57"/>
      <c r="AD63" s="57"/>
      <c r="AE63" s="93"/>
    </row>
    <row r="64" spans="1:33" x14ac:dyDescent="0.25">
      <c r="A64" s="83" t="s">
        <v>237</v>
      </c>
      <c r="B64" s="84">
        <v>15</v>
      </c>
      <c r="C64" s="84">
        <v>49</v>
      </c>
      <c r="D64" s="84">
        <v>6.6</v>
      </c>
      <c r="E64" s="84">
        <v>58.8</v>
      </c>
      <c r="F64" s="83" t="s">
        <v>243</v>
      </c>
      <c r="G64" s="83" t="s">
        <v>248</v>
      </c>
      <c r="H64" s="84">
        <v>0</v>
      </c>
      <c r="I64" s="23" t="s">
        <v>119</v>
      </c>
      <c r="J64" s="84">
        <v>0</v>
      </c>
      <c r="K64" s="85">
        <v>13.1</v>
      </c>
      <c r="L64" s="79">
        <v>0</v>
      </c>
      <c r="M64" s="22" t="s">
        <v>251</v>
      </c>
      <c r="N64" s="27">
        <v>3.0558558558558553</v>
      </c>
      <c r="O64" s="56">
        <v>0</v>
      </c>
      <c r="P64" s="29">
        <v>5.4065277777777778</v>
      </c>
      <c r="Q64" s="23" t="s">
        <v>119</v>
      </c>
      <c r="R64" s="26">
        <v>66.944537596251124</v>
      </c>
      <c r="S64" s="29">
        <v>0.30155197115428434</v>
      </c>
      <c r="T64" s="85">
        <v>6.0544539999999998</v>
      </c>
      <c r="U64" s="85">
        <v>0.93992978356944368</v>
      </c>
      <c r="V64" s="85">
        <v>0.83992978356944403</v>
      </c>
      <c r="W64" s="85">
        <v>0.65844999999999998</v>
      </c>
      <c r="X64" s="85">
        <v>0.14157939735584937</v>
      </c>
      <c r="Y64" s="26">
        <v>9.0439850918307751</v>
      </c>
      <c r="Z64" s="26">
        <v>12.897755775936911</v>
      </c>
      <c r="AA64" s="30">
        <v>39542</v>
      </c>
      <c r="AB64" s="92"/>
      <c r="AC64" s="57"/>
      <c r="AD64" s="57"/>
      <c r="AE64" s="93"/>
    </row>
    <row r="65" spans="1:32" x14ac:dyDescent="0.25">
      <c r="A65" s="83" t="s">
        <v>237</v>
      </c>
      <c r="B65" s="84">
        <v>15</v>
      </c>
      <c r="C65" s="84">
        <v>49</v>
      </c>
      <c r="D65" s="84">
        <v>6.6</v>
      </c>
      <c r="E65" s="84">
        <v>58.8</v>
      </c>
      <c r="F65" s="83" t="s">
        <v>243</v>
      </c>
      <c r="G65" s="83" t="s">
        <v>248</v>
      </c>
      <c r="H65" s="84">
        <v>0</v>
      </c>
      <c r="I65" s="23" t="s">
        <v>119</v>
      </c>
      <c r="J65" s="84">
        <v>0</v>
      </c>
      <c r="K65" s="85">
        <v>11.3</v>
      </c>
      <c r="L65" s="79">
        <v>0</v>
      </c>
      <c r="M65" s="22" t="s">
        <v>251</v>
      </c>
      <c r="N65" s="27">
        <v>3.0558558558558553</v>
      </c>
      <c r="O65" s="56">
        <v>0</v>
      </c>
      <c r="P65" s="29">
        <v>5.4065277777777778</v>
      </c>
      <c r="Q65" s="23" t="s">
        <v>119</v>
      </c>
      <c r="R65" s="26">
        <v>-277.637519836075</v>
      </c>
      <c r="S65" s="29">
        <v>-1.2506194587210586</v>
      </c>
      <c r="T65" s="85">
        <v>16.697451999999998</v>
      </c>
      <c r="U65" s="85">
        <v>1.1508173556960843</v>
      </c>
      <c r="V65" s="85">
        <v>1.05081735569608</v>
      </c>
      <c r="W65" s="85">
        <v>-0.506062808080738</v>
      </c>
      <c r="X65" s="85">
        <v>-0.92458750000000001</v>
      </c>
      <c r="Y65" s="26">
        <v>-6.0141194208400375</v>
      </c>
      <c r="Z65" s="26">
        <v>-6.291814021975588</v>
      </c>
      <c r="AA65" s="30">
        <v>39542</v>
      </c>
      <c r="AB65" s="92"/>
      <c r="AC65" s="57"/>
      <c r="AD65" s="57"/>
      <c r="AE65" s="56"/>
    </row>
    <row r="66" spans="1:32" x14ac:dyDescent="0.25">
      <c r="A66" s="83" t="s">
        <v>237</v>
      </c>
      <c r="B66" s="84">
        <v>15</v>
      </c>
      <c r="C66" s="84">
        <v>49</v>
      </c>
      <c r="D66" s="84">
        <v>6.6</v>
      </c>
      <c r="E66" s="84">
        <v>58.8</v>
      </c>
      <c r="F66" s="83" t="s">
        <v>246</v>
      </c>
      <c r="G66" s="83" t="s">
        <v>248</v>
      </c>
      <c r="H66" s="84">
        <v>0</v>
      </c>
      <c r="I66" s="23" t="s">
        <v>119</v>
      </c>
      <c r="J66" s="84">
        <v>0</v>
      </c>
      <c r="K66" s="85">
        <v>10.6</v>
      </c>
      <c r="L66" s="79">
        <v>0</v>
      </c>
      <c r="M66" s="22" t="s">
        <v>251</v>
      </c>
      <c r="N66" s="27">
        <v>3.0558558558558553</v>
      </c>
      <c r="O66" s="56">
        <v>0</v>
      </c>
      <c r="P66" s="29">
        <v>5.4065277777777778</v>
      </c>
      <c r="Q66" s="23" t="s">
        <v>119</v>
      </c>
      <c r="R66" s="26">
        <v>137.94168338294688</v>
      </c>
      <c r="S66" s="29">
        <v>0.62135893415741839</v>
      </c>
      <c r="T66" s="85">
        <v>12.6464468</v>
      </c>
      <c r="U66" s="85">
        <v>1.5692193995759638</v>
      </c>
      <c r="V66" s="85">
        <v>1.3692193995759601</v>
      </c>
      <c r="W66" s="85">
        <v>-7.969087888547309E-2</v>
      </c>
      <c r="X66" s="85">
        <v>-0.15746640000000001</v>
      </c>
      <c r="Y66" s="26">
        <v>9.1679661215178587</v>
      </c>
      <c r="Z66" s="26">
        <v>11.126244035792174</v>
      </c>
      <c r="AA66" s="30">
        <v>39542</v>
      </c>
      <c r="AB66" s="92"/>
      <c r="AC66" s="57"/>
      <c r="AD66" s="57"/>
      <c r="AE66" s="56"/>
    </row>
    <row r="67" spans="1:32" x14ac:dyDescent="0.25">
      <c r="A67" s="83" t="s">
        <v>237</v>
      </c>
      <c r="B67" s="84">
        <v>15</v>
      </c>
      <c r="C67" s="84">
        <v>49</v>
      </c>
      <c r="D67" s="84">
        <v>6.6</v>
      </c>
      <c r="E67" s="84">
        <v>58.8</v>
      </c>
      <c r="F67" s="83" t="s">
        <v>238</v>
      </c>
      <c r="G67" t="s">
        <v>252</v>
      </c>
      <c r="H67" s="84">
        <v>0</v>
      </c>
      <c r="I67" s="23" t="s">
        <v>119</v>
      </c>
      <c r="J67" s="84" t="s">
        <v>240</v>
      </c>
      <c r="K67" s="85">
        <v>0</v>
      </c>
      <c r="L67" s="79">
        <v>0</v>
      </c>
      <c r="M67" s="22" t="s">
        <v>253</v>
      </c>
      <c r="N67" s="27">
        <v>3.7738461538461525</v>
      </c>
      <c r="O67" s="56">
        <v>0</v>
      </c>
      <c r="P67" s="29">
        <v>11.820763358778624</v>
      </c>
      <c r="Q67" s="23" t="s">
        <v>119</v>
      </c>
      <c r="R67" s="26">
        <v>1090.5448746276611</v>
      </c>
      <c r="S67" s="29">
        <v>8.3888067279050862</v>
      </c>
      <c r="T67" s="85">
        <v>138.26606806185188</v>
      </c>
      <c r="U67" s="85">
        <v>13.83727711638271</v>
      </c>
      <c r="V67" s="85">
        <v>8.086640546398586</v>
      </c>
      <c r="W67" s="85">
        <v>3.2010000402089092</v>
      </c>
      <c r="X67" s="85">
        <v>3.1398890103702897</v>
      </c>
      <c r="Y67" s="26">
        <v>12.678622519688549</v>
      </c>
      <c r="Z67" s="26">
        <v>15.270428448170934</v>
      </c>
      <c r="AA67" s="30">
        <v>39570</v>
      </c>
      <c r="AB67" s="92"/>
      <c r="AC67" s="57"/>
      <c r="AD67" s="57"/>
      <c r="AE67" s="56"/>
    </row>
    <row r="68" spans="1:32" x14ac:dyDescent="0.25">
      <c r="A68" s="83" t="s">
        <v>237</v>
      </c>
      <c r="B68" s="84">
        <v>15</v>
      </c>
      <c r="C68" s="84">
        <v>49</v>
      </c>
      <c r="D68" s="84">
        <v>6.6</v>
      </c>
      <c r="E68" s="84">
        <v>58.8</v>
      </c>
      <c r="F68" s="83" t="s">
        <v>243</v>
      </c>
      <c r="G68" t="s">
        <v>252</v>
      </c>
      <c r="H68" s="84">
        <v>0</v>
      </c>
      <c r="I68" s="23" t="s">
        <v>119</v>
      </c>
      <c r="J68" s="84" t="s">
        <v>240</v>
      </c>
      <c r="K68" s="85">
        <v>0</v>
      </c>
      <c r="L68" s="79">
        <v>0</v>
      </c>
      <c r="M68" s="22" t="s">
        <v>253</v>
      </c>
      <c r="N68" s="27">
        <v>3.7738461538461525</v>
      </c>
      <c r="O68" s="56">
        <v>0</v>
      </c>
      <c r="P68" s="29">
        <v>11.820763358778624</v>
      </c>
      <c r="Q68" s="23" t="s">
        <v>119</v>
      </c>
      <c r="R68" s="26">
        <v>162.90508300519258</v>
      </c>
      <c r="S68" s="29">
        <v>1.2531160231168661</v>
      </c>
      <c r="T68" s="85">
        <v>9.3968228103674019</v>
      </c>
      <c r="U68" s="85">
        <v>5.3422002897197958</v>
      </c>
      <c r="V68" s="85">
        <v>2.1942570620259443</v>
      </c>
      <c r="W68" s="85">
        <v>1.4950334559994509</v>
      </c>
      <c r="X68" s="85">
        <v>1.0523063295119723</v>
      </c>
      <c r="Y68" s="26">
        <v>5.7682809136580957</v>
      </c>
      <c r="Z68" s="26">
        <v>11.958264032193288</v>
      </c>
      <c r="AA68" s="30">
        <v>39570</v>
      </c>
      <c r="AB68" s="92"/>
      <c r="AC68" s="57"/>
      <c r="AD68" s="57"/>
      <c r="AE68" s="56"/>
    </row>
    <row r="69" spans="1:32" x14ac:dyDescent="0.25">
      <c r="A69" s="83" t="s">
        <v>237</v>
      </c>
      <c r="B69" s="84">
        <v>15</v>
      </c>
      <c r="C69" s="84">
        <v>49</v>
      </c>
      <c r="D69" s="84">
        <v>6.6</v>
      </c>
      <c r="E69" s="84">
        <v>58.8</v>
      </c>
      <c r="F69" s="83" t="s">
        <v>243</v>
      </c>
      <c r="G69" t="s">
        <v>252</v>
      </c>
      <c r="H69" s="84">
        <v>0</v>
      </c>
      <c r="I69" s="23" t="s">
        <v>119</v>
      </c>
      <c r="J69" s="84" t="s">
        <v>240</v>
      </c>
      <c r="K69" s="85">
        <v>0</v>
      </c>
      <c r="L69" s="79">
        <v>0</v>
      </c>
      <c r="M69" s="22" t="s">
        <v>253</v>
      </c>
      <c r="N69" s="27">
        <v>3.7738461538461525</v>
      </c>
      <c r="O69" s="56">
        <v>0</v>
      </c>
      <c r="P69" s="29">
        <v>11.820763358778624</v>
      </c>
      <c r="Q69" s="23" t="s">
        <v>119</v>
      </c>
      <c r="R69" s="26">
        <v>397.47592745758772</v>
      </c>
      <c r="S69" s="29">
        <v>3.0575071342891365</v>
      </c>
      <c r="T69" s="85">
        <v>26.96061166196796</v>
      </c>
      <c r="U69" s="85">
        <v>10.288935140708505</v>
      </c>
      <c r="V69" s="85">
        <v>8.0505353904448977</v>
      </c>
      <c r="W69" s="85">
        <v>4.1239989805784836</v>
      </c>
      <c r="X69" s="85">
        <v>2.9716616124096791</v>
      </c>
      <c r="Y69" s="26">
        <v>6.7829545890787974</v>
      </c>
      <c r="Z69" s="26">
        <v>13.18211724701249</v>
      </c>
      <c r="AA69" s="30">
        <v>39570</v>
      </c>
      <c r="AB69" s="92"/>
      <c r="AC69" s="57"/>
      <c r="AD69" s="57"/>
      <c r="AE69" s="56"/>
    </row>
    <row r="70" spans="1:32" s="37" customFormat="1" x14ac:dyDescent="0.25">
      <c r="A70" s="94" t="s">
        <v>237</v>
      </c>
      <c r="B70" s="95">
        <v>15</v>
      </c>
      <c r="C70" s="95">
        <v>49</v>
      </c>
      <c r="D70" s="95">
        <v>6.6</v>
      </c>
      <c r="E70" s="95">
        <v>58.8</v>
      </c>
      <c r="F70" s="94" t="s">
        <v>246</v>
      </c>
      <c r="G70" s="37" t="s">
        <v>252</v>
      </c>
      <c r="H70" s="95">
        <v>0</v>
      </c>
      <c r="I70" s="38" t="s">
        <v>119</v>
      </c>
      <c r="J70" s="95" t="s">
        <v>240</v>
      </c>
      <c r="K70" s="96">
        <v>0</v>
      </c>
      <c r="L70" s="36">
        <v>0</v>
      </c>
      <c r="M70" s="37" t="s">
        <v>253</v>
      </c>
      <c r="N70" s="40">
        <v>3.7738461538461525</v>
      </c>
      <c r="O70" s="42">
        <v>0</v>
      </c>
      <c r="P70" s="43">
        <v>11.820763358778624</v>
      </c>
      <c r="Q70" s="38" t="s">
        <v>119</v>
      </c>
      <c r="R70" s="42">
        <v>669.19681100444814</v>
      </c>
      <c r="S70" s="43">
        <v>5.1476677769572934</v>
      </c>
      <c r="T70" s="96">
        <v>44.480251621022632</v>
      </c>
      <c r="U70" s="96">
        <v>26.393427181568935</v>
      </c>
      <c r="V70" s="96">
        <v>6.8808165150702676</v>
      </c>
      <c r="W70" s="96">
        <v>2.9282642890204058</v>
      </c>
      <c r="X70" s="96">
        <v>1.8656096023045965</v>
      </c>
      <c r="Y70" s="42">
        <v>6.64681165384797</v>
      </c>
      <c r="Z70" s="42">
        <v>12.335439716917323</v>
      </c>
      <c r="AA70" s="30">
        <v>39605</v>
      </c>
      <c r="AB70" s="97"/>
      <c r="AC70" s="43"/>
      <c r="AD70" s="43"/>
      <c r="AE70" s="42"/>
    </row>
    <row r="71" spans="1:32" x14ac:dyDescent="0.25">
      <c r="A71" s="83" t="s">
        <v>254</v>
      </c>
      <c r="B71" s="24">
        <v>17</v>
      </c>
      <c r="C71" s="24">
        <v>66</v>
      </c>
      <c r="D71" s="84">
        <v>5.8</v>
      </c>
      <c r="E71" s="46">
        <v>41</v>
      </c>
      <c r="F71" s="83" t="s">
        <v>238</v>
      </c>
      <c r="G71" s="83" t="s">
        <v>239</v>
      </c>
      <c r="H71" s="84">
        <v>0</v>
      </c>
      <c r="I71" s="23" t="s">
        <v>115</v>
      </c>
      <c r="J71" s="83" t="s">
        <v>240</v>
      </c>
      <c r="K71" s="98" t="s">
        <v>117</v>
      </c>
      <c r="L71" s="79">
        <v>0</v>
      </c>
      <c r="M71" s="22" t="s">
        <v>255</v>
      </c>
      <c r="N71" s="27">
        <v>2.197338403041825</v>
      </c>
      <c r="O71" s="56">
        <v>0</v>
      </c>
      <c r="P71" s="29">
        <v>9.3000000000000007</v>
      </c>
      <c r="Q71" s="23" t="s">
        <v>119</v>
      </c>
      <c r="R71" s="99">
        <v>419.14588840938131</v>
      </c>
      <c r="S71" s="29">
        <v>1.5937106023170393</v>
      </c>
      <c r="T71" s="29">
        <v>7.667372977695206</v>
      </c>
      <c r="U71" s="29">
        <v>7.4537385034350878</v>
      </c>
      <c r="V71" s="29">
        <v>5.4517024834496084</v>
      </c>
      <c r="W71" s="29">
        <v>3.816946131211703</v>
      </c>
      <c r="X71" s="29">
        <v>2.0308310482971028</v>
      </c>
      <c r="Y71" s="26">
        <v>1.8292850269370782</v>
      </c>
      <c r="Z71" s="26">
        <v>6.3034355995599363</v>
      </c>
      <c r="AA71" s="30">
        <v>38910</v>
      </c>
      <c r="AB71" s="92"/>
      <c r="AC71" s="57"/>
      <c r="AD71" s="57"/>
      <c r="AE71" s="56"/>
      <c r="AF71" s="87" t="s">
        <v>242</v>
      </c>
    </row>
    <row r="72" spans="1:32" x14ac:dyDescent="0.25">
      <c r="A72" s="83" t="s">
        <v>254</v>
      </c>
      <c r="B72" s="24">
        <v>17</v>
      </c>
      <c r="C72" s="24">
        <v>66</v>
      </c>
      <c r="D72" s="84">
        <v>5.8</v>
      </c>
      <c r="E72" s="46">
        <v>41</v>
      </c>
      <c r="F72" s="83" t="s">
        <v>256</v>
      </c>
      <c r="G72" s="83" t="s">
        <v>244</v>
      </c>
      <c r="H72" s="84">
        <v>0</v>
      </c>
      <c r="I72" s="23" t="s">
        <v>115</v>
      </c>
      <c r="J72" s="83" t="s">
        <v>240</v>
      </c>
      <c r="K72" s="98" t="s">
        <v>117</v>
      </c>
      <c r="L72" s="79">
        <v>0</v>
      </c>
      <c r="M72" s="22" t="s">
        <v>255</v>
      </c>
      <c r="N72" s="27">
        <v>2.197338403041825</v>
      </c>
      <c r="O72" s="56">
        <v>0</v>
      </c>
      <c r="P72" s="29">
        <v>9.3000000000000007</v>
      </c>
      <c r="Q72" s="23" t="s">
        <v>119</v>
      </c>
      <c r="R72" s="34">
        <v>574</v>
      </c>
      <c r="S72" s="29">
        <v>2.1825095057034218</v>
      </c>
      <c r="T72" s="29">
        <v>12.046982364891193</v>
      </c>
      <c r="U72" s="29">
        <v>7.9250832188129978</v>
      </c>
      <c r="V72" s="29">
        <v>6.5067554771906089</v>
      </c>
      <c r="W72" s="29">
        <v>3.6282233252315108</v>
      </c>
      <c r="X72" s="29">
        <v>2.8486213951265054</v>
      </c>
      <c r="Y72" s="26">
        <v>2.0987774154862708</v>
      </c>
      <c r="Z72" s="26">
        <v>5.7414051883715702</v>
      </c>
      <c r="AA72" s="30">
        <v>38910</v>
      </c>
      <c r="AB72" s="100"/>
      <c r="AC72" s="101"/>
      <c r="AD72" s="101"/>
      <c r="AE72" s="99"/>
    </row>
    <row r="73" spans="1:32" x14ac:dyDescent="0.25">
      <c r="A73" s="83" t="s">
        <v>254</v>
      </c>
      <c r="B73" s="24">
        <v>17</v>
      </c>
      <c r="C73" s="24">
        <v>66</v>
      </c>
      <c r="D73" s="84">
        <v>5.8</v>
      </c>
      <c r="E73" s="46">
        <v>41</v>
      </c>
      <c r="F73" s="83" t="s">
        <v>257</v>
      </c>
      <c r="G73" s="83" t="s">
        <v>258</v>
      </c>
      <c r="H73" s="84" t="s">
        <v>259</v>
      </c>
      <c r="I73" s="23" t="s">
        <v>115</v>
      </c>
      <c r="J73" s="83" t="s">
        <v>240</v>
      </c>
      <c r="K73" s="98" t="s">
        <v>117</v>
      </c>
      <c r="L73" s="79">
        <v>0</v>
      </c>
      <c r="M73" s="22" t="s">
        <v>255</v>
      </c>
      <c r="N73" s="27">
        <v>2.197338403041825</v>
      </c>
      <c r="O73" s="56">
        <v>0</v>
      </c>
      <c r="P73" s="29">
        <v>9.3000000000000007</v>
      </c>
      <c r="Q73" s="23" t="s">
        <v>119</v>
      </c>
      <c r="R73" s="34">
        <v>521</v>
      </c>
      <c r="S73" s="29">
        <v>1.9809885931558935</v>
      </c>
      <c r="T73" s="29">
        <v>18.436232247696065</v>
      </c>
      <c r="U73" s="29">
        <v>8.5705946574488436</v>
      </c>
      <c r="V73" s="29">
        <v>3.6809110057596182</v>
      </c>
      <c r="W73" s="29">
        <v>2.3454395199636773</v>
      </c>
      <c r="X73" s="29">
        <v>2.0926482884850235</v>
      </c>
      <c r="Y73" s="26">
        <v>3.5386242318034675</v>
      </c>
      <c r="Z73" s="26">
        <v>6.7420010977645353</v>
      </c>
      <c r="AA73" s="30">
        <v>38910</v>
      </c>
      <c r="AB73" s="100"/>
      <c r="AC73" s="101"/>
      <c r="AD73" s="101"/>
      <c r="AE73" s="99"/>
    </row>
    <row r="74" spans="1:32" x14ac:dyDescent="0.25">
      <c r="A74" s="83" t="s">
        <v>254</v>
      </c>
      <c r="B74" s="24">
        <v>17</v>
      </c>
      <c r="C74" s="24">
        <v>66</v>
      </c>
      <c r="D74" s="84">
        <v>5.8</v>
      </c>
      <c r="E74" s="46">
        <v>41</v>
      </c>
      <c r="F74" s="83" t="s">
        <v>246</v>
      </c>
      <c r="G74" s="83" t="s">
        <v>247</v>
      </c>
      <c r="H74" s="84">
        <v>0</v>
      </c>
      <c r="I74" s="23" t="s">
        <v>119</v>
      </c>
      <c r="J74" s="83" t="s">
        <v>240</v>
      </c>
      <c r="K74" s="98" t="s">
        <v>117</v>
      </c>
      <c r="L74" s="79">
        <v>0</v>
      </c>
      <c r="M74" s="22" t="s">
        <v>255</v>
      </c>
      <c r="N74" s="27">
        <v>2.197338403041825</v>
      </c>
      <c r="O74" s="56">
        <v>0</v>
      </c>
      <c r="P74" s="29">
        <v>9.3000000000000007</v>
      </c>
      <c r="Q74" s="23" t="s">
        <v>119</v>
      </c>
      <c r="R74" s="26">
        <v>479</v>
      </c>
      <c r="S74" s="29">
        <v>1.8212927756653992</v>
      </c>
      <c r="T74" s="29">
        <v>7.8443409247314237</v>
      </c>
      <c r="U74" s="29">
        <v>5.6420623235970906</v>
      </c>
      <c r="V74" s="29">
        <v>5.2074712229677935</v>
      </c>
      <c r="W74" s="29">
        <v>3.5947857875022389</v>
      </c>
      <c r="X74" s="29">
        <v>2.5425128660341856</v>
      </c>
      <c r="Y74" s="26">
        <v>1.6376494623656417</v>
      </c>
      <c r="Z74" s="26">
        <v>5.1839609863951424</v>
      </c>
      <c r="AA74" s="30">
        <v>38910</v>
      </c>
      <c r="AB74" s="100"/>
      <c r="AC74" s="101"/>
      <c r="AD74" s="101"/>
      <c r="AE74" s="99"/>
    </row>
    <row r="75" spans="1:32" x14ac:dyDescent="0.25">
      <c r="A75" s="83" t="s">
        <v>254</v>
      </c>
      <c r="B75" s="24">
        <v>17</v>
      </c>
      <c r="C75" s="24">
        <v>66</v>
      </c>
      <c r="D75" s="84">
        <v>5.8</v>
      </c>
      <c r="E75" s="46">
        <v>41</v>
      </c>
      <c r="F75" s="83" t="s">
        <v>260</v>
      </c>
      <c r="G75" s="83" t="s">
        <v>261</v>
      </c>
      <c r="H75" s="84">
        <v>0</v>
      </c>
      <c r="I75" s="23" t="s">
        <v>115</v>
      </c>
      <c r="J75" s="83" t="s">
        <v>240</v>
      </c>
      <c r="K75" s="98" t="s">
        <v>117</v>
      </c>
      <c r="L75" s="79">
        <v>0</v>
      </c>
      <c r="M75" s="22" t="s">
        <v>255</v>
      </c>
      <c r="N75" s="27">
        <v>2.197338403041825</v>
      </c>
      <c r="O75" s="56">
        <v>0</v>
      </c>
      <c r="P75" s="29">
        <v>9.3000000000000007</v>
      </c>
      <c r="Q75" s="23" t="s">
        <v>119</v>
      </c>
      <c r="R75" s="26">
        <v>402</v>
      </c>
      <c r="S75" s="29">
        <v>1.5285171102661597</v>
      </c>
      <c r="T75" s="29">
        <v>7.678970025585051</v>
      </c>
      <c r="U75" s="29">
        <v>5.860396694917827</v>
      </c>
      <c r="V75" s="29">
        <v>7.2538399062912546</v>
      </c>
      <c r="W75" s="29">
        <v>2.6002745680485901</v>
      </c>
      <c r="X75" s="29">
        <v>1.7966229857328049</v>
      </c>
      <c r="Y75" s="26">
        <v>1.9101915486529977</v>
      </c>
      <c r="Z75" s="26">
        <v>6.2661950697949065</v>
      </c>
      <c r="AA75" s="30">
        <v>38902</v>
      </c>
      <c r="AB75" s="100"/>
      <c r="AC75" s="101"/>
      <c r="AD75" s="101"/>
      <c r="AE75" s="99"/>
    </row>
    <row r="76" spans="1:32" x14ac:dyDescent="0.25">
      <c r="A76" s="83" t="s">
        <v>254</v>
      </c>
      <c r="B76" s="24">
        <v>17</v>
      </c>
      <c r="C76" s="24">
        <v>66</v>
      </c>
      <c r="D76" s="84">
        <v>5.8</v>
      </c>
      <c r="E76" s="46">
        <v>41</v>
      </c>
      <c r="F76" s="83" t="s">
        <v>262</v>
      </c>
      <c r="G76" t="s">
        <v>263</v>
      </c>
      <c r="H76" s="84">
        <v>0</v>
      </c>
      <c r="I76" s="23" t="s">
        <v>115</v>
      </c>
      <c r="J76" s="83" t="s">
        <v>240</v>
      </c>
      <c r="K76" s="98" t="s">
        <v>117</v>
      </c>
      <c r="L76" s="79">
        <v>0</v>
      </c>
      <c r="M76" s="22" t="s">
        <v>255</v>
      </c>
      <c r="N76" s="27">
        <v>2.197338403041825</v>
      </c>
      <c r="O76" s="56">
        <v>0</v>
      </c>
      <c r="P76" s="29">
        <v>9.3000000000000007</v>
      </c>
      <c r="Q76" s="23" t="s">
        <v>119</v>
      </c>
      <c r="R76" s="26">
        <v>431</v>
      </c>
      <c r="S76" s="29">
        <v>1.6387832699619771</v>
      </c>
      <c r="T76" s="29">
        <v>6.7249117971883043</v>
      </c>
      <c r="U76" s="29">
        <v>6.4770830398523254</v>
      </c>
      <c r="V76" s="29">
        <v>5.4009186936070028</v>
      </c>
      <c r="W76" s="29">
        <v>4.0607811263816638</v>
      </c>
      <c r="X76" s="29">
        <v>3.381839766570049</v>
      </c>
      <c r="Y76" s="26">
        <v>1.5603043612965903</v>
      </c>
      <c r="Z76" s="26">
        <v>6.0430474300694534</v>
      </c>
      <c r="AA76" s="30">
        <v>38902</v>
      </c>
      <c r="AB76" s="100"/>
      <c r="AC76" s="101"/>
      <c r="AD76" s="101"/>
      <c r="AE76" s="99"/>
    </row>
    <row r="77" spans="1:32" x14ac:dyDescent="0.25">
      <c r="A77" s="83" t="s">
        <v>254</v>
      </c>
      <c r="B77" s="24">
        <v>17</v>
      </c>
      <c r="C77" s="24">
        <v>66</v>
      </c>
      <c r="D77" s="84">
        <v>5.8</v>
      </c>
      <c r="E77" s="46">
        <v>41</v>
      </c>
      <c r="F77" s="83" t="s">
        <v>238</v>
      </c>
      <c r="G77" s="83" t="s">
        <v>31</v>
      </c>
      <c r="H77" s="84">
        <v>0</v>
      </c>
      <c r="I77" s="23" t="s">
        <v>119</v>
      </c>
      <c r="J77" s="83" t="s">
        <v>240</v>
      </c>
      <c r="K77" s="98" t="s">
        <v>117</v>
      </c>
      <c r="L77" s="79">
        <v>0</v>
      </c>
      <c r="M77" s="22" t="s">
        <v>264</v>
      </c>
      <c r="N77" s="27">
        <v>9.9979797979797969</v>
      </c>
      <c r="O77" s="56">
        <v>0</v>
      </c>
      <c r="P77" s="29">
        <v>16.600000000000001</v>
      </c>
      <c r="Q77" s="23" t="s">
        <v>119</v>
      </c>
      <c r="R77" s="26">
        <v>668</v>
      </c>
      <c r="S77" s="29">
        <v>6.7474747474747474</v>
      </c>
      <c r="T77" s="29">
        <v>21.963333333333335</v>
      </c>
      <c r="U77" s="29">
        <v>15.883333333333333</v>
      </c>
      <c r="V77" s="29">
        <v>15.429684678815407</v>
      </c>
      <c r="W77" s="29">
        <v>4.7284012219863838</v>
      </c>
      <c r="X77" s="29">
        <v>3.0788686876886913</v>
      </c>
      <c r="Y77" s="26">
        <v>3.2879241516966071</v>
      </c>
      <c r="Z77" s="26">
        <v>9.1442546789157397</v>
      </c>
      <c r="AA77" s="30">
        <v>39216</v>
      </c>
      <c r="AB77" s="100"/>
      <c r="AC77" s="101"/>
      <c r="AD77" s="101"/>
      <c r="AE77" s="99"/>
    </row>
    <row r="78" spans="1:32" x14ac:dyDescent="0.25">
      <c r="A78" s="83" t="s">
        <v>254</v>
      </c>
      <c r="B78" s="24">
        <v>17</v>
      </c>
      <c r="C78" s="24">
        <v>66</v>
      </c>
      <c r="D78" s="84">
        <v>5.8</v>
      </c>
      <c r="E78" s="46">
        <v>41</v>
      </c>
      <c r="F78" s="83" t="s">
        <v>256</v>
      </c>
      <c r="G78" s="83" t="s">
        <v>31</v>
      </c>
      <c r="H78" s="84">
        <v>0</v>
      </c>
      <c r="I78" s="23" t="s">
        <v>119</v>
      </c>
      <c r="J78" s="83" t="s">
        <v>240</v>
      </c>
      <c r="K78" s="98" t="s">
        <v>117</v>
      </c>
      <c r="L78" s="79">
        <v>0</v>
      </c>
      <c r="M78" s="22" t="s">
        <v>264</v>
      </c>
      <c r="N78" s="27">
        <v>9.9979797979797969</v>
      </c>
      <c r="O78" s="56">
        <v>0</v>
      </c>
      <c r="P78" s="29">
        <v>16.600000000000001</v>
      </c>
      <c r="Q78" s="23" t="s">
        <v>119</v>
      </c>
      <c r="R78" s="26">
        <v>373</v>
      </c>
      <c r="S78" s="29">
        <v>3.7676767676767677</v>
      </c>
      <c r="T78" s="29">
        <v>9.23</v>
      </c>
      <c r="U78" s="29">
        <v>6.732162576614602</v>
      </c>
      <c r="V78" s="29">
        <v>6.32</v>
      </c>
      <c r="W78" s="29">
        <v>3.6031225984213613</v>
      </c>
      <c r="X78" s="29">
        <v>2.7977239101441604</v>
      </c>
      <c r="Y78" s="26">
        <v>2.4745308310991958</v>
      </c>
      <c r="Z78" s="26">
        <v>7.6898147681448048</v>
      </c>
      <c r="AA78" s="30">
        <v>39216</v>
      </c>
      <c r="AB78" s="100"/>
      <c r="AC78" s="101"/>
      <c r="AD78" s="101"/>
      <c r="AE78" s="99"/>
    </row>
    <row r="79" spans="1:32" x14ac:dyDescent="0.25">
      <c r="A79" s="83" t="s">
        <v>254</v>
      </c>
      <c r="B79" s="24">
        <v>17</v>
      </c>
      <c r="C79" s="24">
        <v>66</v>
      </c>
      <c r="D79" s="84">
        <v>5.8</v>
      </c>
      <c r="E79" s="46">
        <v>41</v>
      </c>
      <c r="F79" s="83" t="s">
        <v>257</v>
      </c>
      <c r="G79" s="83" t="s">
        <v>31</v>
      </c>
      <c r="H79" s="84">
        <v>0</v>
      </c>
      <c r="I79" s="23" t="s">
        <v>119</v>
      </c>
      <c r="J79" s="83" t="s">
        <v>240</v>
      </c>
      <c r="K79" s="98" t="s">
        <v>117</v>
      </c>
      <c r="L79" s="79">
        <v>0</v>
      </c>
      <c r="M79" s="22" t="s">
        <v>264</v>
      </c>
      <c r="N79" s="27">
        <v>9.9979797979797969</v>
      </c>
      <c r="O79" s="56">
        <v>0</v>
      </c>
      <c r="P79" s="29">
        <v>16.600000000000001</v>
      </c>
      <c r="Q79" s="23" t="s">
        <v>119</v>
      </c>
      <c r="R79" s="26">
        <v>559</v>
      </c>
      <c r="S79" s="29">
        <v>5.6464646464646462</v>
      </c>
      <c r="T79" s="29">
        <v>13.372109590106545</v>
      </c>
      <c r="U79" s="29">
        <v>12.323333333333332</v>
      </c>
      <c r="V79" s="29">
        <v>9.1833333333333336</v>
      </c>
      <c r="W79" s="29">
        <v>3.8330916340598447</v>
      </c>
      <c r="X79" s="29">
        <v>3.633564821703406</v>
      </c>
      <c r="Y79" s="26">
        <v>2.3921484061013496</v>
      </c>
      <c r="Z79" s="26">
        <v>7.5752115764823724</v>
      </c>
      <c r="AA79" s="30">
        <v>39223</v>
      </c>
      <c r="AB79" s="100"/>
      <c r="AC79" s="101"/>
      <c r="AD79" s="101"/>
      <c r="AE79" s="99"/>
    </row>
    <row r="80" spans="1:32" s="22" customFormat="1" x14ac:dyDescent="0.25">
      <c r="A80" s="102" t="s">
        <v>254</v>
      </c>
      <c r="B80" s="24">
        <v>17</v>
      </c>
      <c r="C80" s="24">
        <v>66</v>
      </c>
      <c r="D80" s="103">
        <v>5.8</v>
      </c>
      <c r="E80" s="46">
        <v>41</v>
      </c>
      <c r="F80" s="102" t="s">
        <v>246</v>
      </c>
      <c r="G80" s="102" t="s">
        <v>31</v>
      </c>
      <c r="H80" s="103">
        <v>0</v>
      </c>
      <c r="I80" s="23" t="s">
        <v>119</v>
      </c>
      <c r="J80" s="83" t="s">
        <v>240</v>
      </c>
      <c r="K80" s="98" t="s">
        <v>117</v>
      </c>
      <c r="L80" s="21">
        <v>0</v>
      </c>
      <c r="M80" s="22" t="s">
        <v>264</v>
      </c>
      <c r="N80" s="27">
        <v>9.9979797979797969</v>
      </c>
      <c r="O80" s="26">
        <v>0</v>
      </c>
      <c r="P80" s="29">
        <v>16.600000000000001</v>
      </c>
      <c r="Q80" s="23" t="s">
        <v>119</v>
      </c>
      <c r="R80" s="26">
        <v>836</v>
      </c>
      <c r="S80" s="29">
        <v>8.4444444444444446</v>
      </c>
      <c r="T80" s="29">
        <v>25.07</v>
      </c>
      <c r="U80" s="29">
        <v>21.21</v>
      </c>
      <c r="V80" s="29">
        <v>13.160247002559776</v>
      </c>
      <c r="W80" s="29">
        <v>5.5687319031919635</v>
      </c>
      <c r="X80" s="29">
        <v>3.2879804970050599</v>
      </c>
      <c r="Y80" s="26">
        <v>2.9988038277511961</v>
      </c>
      <c r="Z80" s="26">
        <v>8.1694927515259348</v>
      </c>
      <c r="AA80" s="30">
        <v>39216</v>
      </c>
      <c r="AB80" s="46"/>
      <c r="AC80" s="55"/>
      <c r="AD80" s="55"/>
      <c r="AE80" s="34"/>
    </row>
    <row r="81" spans="1:32" s="22" customFormat="1" x14ac:dyDescent="0.25">
      <c r="A81" s="102" t="s">
        <v>254</v>
      </c>
      <c r="B81" s="24">
        <v>18</v>
      </c>
      <c r="C81" s="24">
        <v>66</v>
      </c>
      <c r="D81" s="103">
        <v>5.8</v>
      </c>
      <c r="E81" s="46">
        <v>41</v>
      </c>
      <c r="F81" s="102" t="s">
        <v>260</v>
      </c>
      <c r="G81" s="83" t="s">
        <v>31</v>
      </c>
      <c r="H81" s="84">
        <v>0</v>
      </c>
      <c r="I81" s="23" t="s">
        <v>119</v>
      </c>
      <c r="J81" s="83" t="s">
        <v>240</v>
      </c>
      <c r="K81" s="98" t="s">
        <v>117</v>
      </c>
      <c r="L81" s="21">
        <v>0</v>
      </c>
      <c r="M81" s="22" t="s">
        <v>264</v>
      </c>
      <c r="N81" s="27">
        <v>9.9979797979797969</v>
      </c>
      <c r="O81" s="26">
        <v>0</v>
      </c>
      <c r="P81" s="29">
        <v>16.600000000000001</v>
      </c>
      <c r="Q81" s="23" t="s">
        <v>119</v>
      </c>
      <c r="R81" s="56">
        <v>969.91363722331778</v>
      </c>
      <c r="S81" s="29">
        <v>9.7971074467001795</v>
      </c>
      <c r="T81" s="29">
        <v>44.126666666666665</v>
      </c>
      <c r="U81" s="29">
        <v>21.256127503393085</v>
      </c>
      <c r="V81" s="29">
        <v>15.663333333333334</v>
      </c>
      <c r="W81" s="29">
        <v>9.9900046351074945</v>
      </c>
      <c r="X81" s="29">
        <v>8.3671553515429355</v>
      </c>
      <c r="Y81" s="26">
        <v>4.5495459567918948</v>
      </c>
      <c r="Z81" s="26">
        <v>10.248674075211131</v>
      </c>
      <c r="AA81" s="30">
        <v>39216</v>
      </c>
      <c r="AB81" s="21"/>
      <c r="AC81" s="29"/>
      <c r="AD81" s="29"/>
      <c r="AE81" s="26"/>
    </row>
    <row r="82" spans="1:32" x14ac:dyDescent="0.25">
      <c r="A82" s="102" t="s">
        <v>254</v>
      </c>
      <c r="B82" s="24">
        <v>19</v>
      </c>
      <c r="C82" s="24">
        <v>66</v>
      </c>
      <c r="D82" s="103">
        <v>5.8</v>
      </c>
      <c r="E82" s="46">
        <v>41</v>
      </c>
      <c r="F82" s="83" t="s">
        <v>262</v>
      </c>
      <c r="G82" s="102" t="s">
        <v>31</v>
      </c>
      <c r="H82" s="103">
        <v>0</v>
      </c>
      <c r="I82" s="23" t="s">
        <v>119</v>
      </c>
      <c r="J82" s="83" t="s">
        <v>240</v>
      </c>
      <c r="K82" s="98" t="s">
        <v>117</v>
      </c>
      <c r="L82" s="21">
        <v>0</v>
      </c>
      <c r="M82" s="22" t="s">
        <v>264</v>
      </c>
      <c r="N82" s="27">
        <v>9.9979797979797969</v>
      </c>
      <c r="O82" s="26">
        <v>0</v>
      </c>
      <c r="P82" s="29">
        <v>16.600000000000001</v>
      </c>
      <c r="Q82" s="23" t="s">
        <v>119</v>
      </c>
      <c r="R82" s="26">
        <v>392.20931563485993</v>
      </c>
      <c r="S82" s="29">
        <v>3.9617102589379791</v>
      </c>
      <c r="T82" s="29">
        <v>10.417452800595358</v>
      </c>
      <c r="U82" s="29">
        <v>7.54</v>
      </c>
      <c r="V82" s="29">
        <v>3.936666666666667</v>
      </c>
      <c r="W82" s="29">
        <v>3.6279451177799866</v>
      </c>
      <c r="X82" s="29">
        <v>2.3163092303022204</v>
      </c>
      <c r="Y82" s="26">
        <v>2.656095198486776</v>
      </c>
      <c r="Z82" s="26">
        <v>7.0978359527954904</v>
      </c>
      <c r="AA82" s="30">
        <v>39223</v>
      </c>
      <c r="AB82" s="79"/>
      <c r="AC82" s="57"/>
      <c r="AD82" s="57"/>
      <c r="AE82" s="93"/>
    </row>
    <row r="83" spans="1:32" s="110" customFormat="1" x14ac:dyDescent="0.25">
      <c r="A83" s="104" t="s">
        <v>254</v>
      </c>
      <c r="B83" s="105">
        <v>17</v>
      </c>
      <c r="C83" s="105">
        <v>66</v>
      </c>
      <c r="D83" s="106">
        <v>5.8</v>
      </c>
      <c r="E83" s="107">
        <v>41</v>
      </c>
      <c r="F83" s="104" t="s">
        <v>265</v>
      </c>
      <c r="G83" s="105" t="s">
        <v>216</v>
      </c>
      <c r="H83" s="104" t="s">
        <v>266</v>
      </c>
      <c r="I83" s="108" t="s">
        <v>115</v>
      </c>
      <c r="J83" s="104" t="s">
        <v>267</v>
      </c>
      <c r="K83" s="109" t="s">
        <v>117</v>
      </c>
      <c r="L83" s="109" t="s">
        <v>117</v>
      </c>
      <c r="M83" s="110" t="s">
        <v>268</v>
      </c>
      <c r="N83" s="111"/>
      <c r="O83" s="111">
        <v>0</v>
      </c>
      <c r="P83" s="112"/>
      <c r="Q83" s="113"/>
      <c r="R83" s="111">
        <v>5007.0785251384596</v>
      </c>
      <c r="S83" s="114">
        <v>10.218527602323388</v>
      </c>
      <c r="T83" s="111">
        <v>84.199734712134102</v>
      </c>
      <c r="U83" s="111">
        <v>71.005626095973398</v>
      </c>
      <c r="V83" s="111">
        <v>59.772310401040201</v>
      </c>
      <c r="W83" s="111">
        <v>40.773665314916599</v>
      </c>
      <c r="X83" s="111">
        <v>39.288148181544202</v>
      </c>
      <c r="Y83" s="111">
        <v>1.6816140248131168</v>
      </c>
      <c r="Z83" s="111">
        <v>5.8924477262407198</v>
      </c>
      <c r="AA83" s="115">
        <v>37753</v>
      </c>
      <c r="AB83" s="116">
        <v>80.400000000000006</v>
      </c>
      <c r="AC83" s="112">
        <v>24</v>
      </c>
      <c r="AD83" s="112">
        <v>25.4</v>
      </c>
      <c r="AE83" s="117">
        <v>9.5</v>
      </c>
      <c r="AF83" s="110" t="s">
        <v>269</v>
      </c>
    </row>
    <row r="84" spans="1:32" x14ac:dyDescent="0.25">
      <c r="A84" s="118" t="s">
        <v>254</v>
      </c>
      <c r="B84" s="24">
        <v>17</v>
      </c>
      <c r="C84" s="24">
        <v>66</v>
      </c>
      <c r="D84" s="84">
        <v>5.8</v>
      </c>
      <c r="E84" s="46">
        <v>41</v>
      </c>
      <c r="F84" s="118" t="s">
        <v>270</v>
      </c>
      <c r="G84" s="24" t="s">
        <v>216</v>
      </c>
      <c r="H84" s="118" t="s">
        <v>266</v>
      </c>
      <c r="I84" s="23" t="s">
        <v>115</v>
      </c>
      <c r="J84" s="118" t="s">
        <v>271</v>
      </c>
      <c r="K84" s="98" t="s">
        <v>117</v>
      </c>
      <c r="L84" s="98" t="s">
        <v>117</v>
      </c>
      <c r="M84" s="22" t="s">
        <v>268</v>
      </c>
      <c r="N84" s="26"/>
      <c r="O84" s="56">
        <v>0</v>
      </c>
      <c r="P84" s="29"/>
      <c r="Q84" s="119"/>
      <c r="R84" s="56">
        <v>5381.6973573587493</v>
      </c>
      <c r="S84" s="55">
        <v>10.983055831344386</v>
      </c>
      <c r="T84" s="56">
        <v>104.637981724086</v>
      </c>
      <c r="U84" s="56">
        <v>69.871413690087707</v>
      </c>
      <c r="V84" s="56">
        <v>58.471415113815098</v>
      </c>
      <c r="W84" s="56">
        <v>62.511633039017198</v>
      </c>
      <c r="X84" s="56">
        <v>45.577997717290401</v>
      </c>
      <c r="Y84" s="56">
        <v>1.9443304737492828</v>
      </c>
      <c r="Z84" s="56">
        <v>6.3375998060895844</v>
      </c>
      <c r="AA84" s="30">
        <v>37753</v>
      </c>
      <c r="AB84" s="79">
        <v>81.599999999999994</v>
      </c>
      <c r="AC84" s="57">
        <v>20.399999999999999</v>
      </c>
      <c r="AD84" s="57">
        <v>22.6</v>
      </c>
      <c r="AE84" s="120">
        <v>9.5</v>
      </c>
    </row>
    <row r="85" spans="1:32" x14ac:dyDescent="0.25">
      <c r="A85" s="118" t="s">
        <v>254</v>
      </c>
      <c r="B85" s="24">
        <v>17</v>
      </c>
      <c r="C85" s="24">
        <v>66</v>
      </c>
      <c r="D85" s="84">
        <v>5.8</v>
      </c>
      <c r="E85" s="46">
        <v>41</v>
      </c>
      <c r="F85" s="118" t="s">
        <v>272</v>
      </c>
      <c r="G85" s="24" t="s">
        <v>216</v>
      </c>
      <c r="H85" s="118" t="s">
        <v>273</v>
      </c>
      <c r="I85" s="23" t="s">
        <v>115</v>
      </c>
      <c r="J85" s="118" t="s">
        <v>267</v>
      </c>
      <c r="K85" s="98" t="s">
        <v>117</v>
      </c>
      <c r="L85" s="98" t="s">
        <v>117</v>
      </c>
      <c r="M85" s="22" t="s">
        <v>268</v>
      </c>
      <c r="N85" s="26"/>
      <c r="O85" s="56">
        <v>0</v>
      </c>
      <c r="P85" s="29"/>
      <c r="Q85" s="24"/>
      <c r="R85" s="56">
        <v>7391.8581708095298</v>
      </c>
      <c r="S85" s="55">
        <v>15.085424838386796</v>
      </c>
      <c r="T85" s="56">
        <v>153.233249254322</v>
      </c>
      <c r="U85" s="56">
        <v>112.599038034876</v>
      </c>
      <c r="V85" s="56">
        <v>112.88499367627701</v>
      </c>
      <c r="W85" s="56">
        <v>56.166578474665897</v>
      </c>
      <c r="X85" s="56">
        <v>52.026842006601299</v>
      </c>
      <c r="Y85" s="56">
        <v>2.0730003973755959</v>
      </c>
      <c r="Z85" s="56">
        <v>6.5871218061184402</v>
      </c>
      <c r="AA85" s="30">
        <v>37766</v>
      </c>
      <c r="AB85" s="79">
        <v>72.8</v>
      </c>
      <c r="AC85" s="57">
        <v>5.2</v>
      </c>
      <c r="AD85" s="57">
        <v>10.7</v>
      </c>
      <c r="AE85" s="120">
        <v>12.9</v>
      </c>
    </row>
    <row r="86" spans="1:32" x14ac:dyDescent="0.25">
      <c r="A86" s="118" t="s">
        <v>254</v>
      </c>
      <c r="B86" s="24">
        <v>17</v>
      </c>
      <c r="C86" s="24">
        <v>66</v>
      </c>
      <c r="D86" s="84">
        <v>5.8</v>
      </c>
      <c r="E86" s="46">
        <v>41</v>
      </c>
      <c r="F86" s="118" t="s">
        <v>274</v>
      </c>
      <c r="G86" s="24" t="s">
        <v>216</v>
      </c>
      <c r="H86" s="118" t="s">
        <v>275</v>
      </c>
      <c r="I86" s="23" t="s">
        <v>115</v>
      </c>
      <c r="J86" s="118" t="s">
        <v>271</v>
      </c>
      <c r="K86" s="98" t="s">
        <v>117</v>
      </c>
      <c r="L86" s="98" t="s">
        <v>117</v>
      </c>
      <c r="M86" s="22" t="s">
        <v>268</v>
      </c>
      <c r="N86" s="26"/>
      <c r="O86" s="56">
        <v>0</v>
      </c>
      <c r="P86" s="29"/>
      <c r="R86" s="56">
        <v>7940.0808521075096</v>
      </c>
      <c r="S86" s="55">
        <v>16.2042466369541</v>
      </c>
      <c r="T86" s="56">
        <v>167.028419971098</v>
      </c>
      <c r="U86" s="56">
        <v>99.990722043333506</v>
      </c>
      <c r="V86" s="56">
        <v>96.923479399851402</v>
      </c>
      <c r="W86" s="56">
        <v>96.037529453359795</v>
      </c>
      <c r="X86" s="56">
        <v>92.277073955518006</v>
      </c>
      <c r="Y86" s="56">
        <v>2.1036110725089685</v>
      </c>
      <c r="Z86" s="56">
        <v>6.9553098401583275</v>
      </c>
      <c r="AA86" s="30">
        <v>37753</v>
      </c>
      <c r="AB86" s="79">
        <v>73</v>
      </c>
      <c r="AC86" s="57">
        <v>27.1</v>
      </c>
      <c r="AD86" s="57">
        <v>28.9</v>
      </c>
      <c r="AE86" s="120">
        <v>9.5</v>
      </c>
    </row>
    <row r="87" spans="1:32" x14ac:dyDescent="0.25">
      <c r="A87" s="118" t="s">
        <v>254</v>
      </c>
      <c r="B87" s="24">
        <v>17</v>
      </c>
      <c r="C87" s="24">
        <v>66</v>
      </c>
      <c r="D87" s="84">
        <v>5.8</v>
      </c>
      <c r="E87" s="46">
        <v>41</v>
      </c>
      <c r="F87" s="118" t="s">
        <v>272</v>
      </c>
      <c r="G87" s="24" t="s">
        <v>216</v>
      </c>
      <c r="H87" s="118" t="s">
        <v>273</v>
      </c>
      <c r="I87" s="23" t="s">
        <v>115</v>
      </c>
      <c r="J87" s="118" t="s">
        <v>276</v>
      </c>
      <c r="K87" s="98" t="s">
        <v>117</v>
      </c>
      <c r="L87" s="98" t="s">
        <v>117</v>
      </c>
      <c r="M87" s="22" t="s">
        <v>277</v>
      </c>
      <c r="N87" s="26"/>
      <c r="O87" s="56">
        <v>0</v>
      </c>
      <c r="P87" s="29"/>
      <c r="R87" s="56">
        <v>1780</v>
      </c>
      <c r="S87" s="55">
        <v>46.842105263157897</v>
      </c>
      <c r="T87" s="56">
        <v>297.05228031145703</v>
      </c>
      <c r="U87" s="56">
        <v>250.33370411568399</v>
      </c>
      <c r="V87" s="56">
        <v>150.667408231368</v>
      </c>
      <c r="W87" s="56">
        <v>148.72080088987701</v>
      </c>
      <c r="X87" s="56">
        <v>134.705228031145</v>
      </c>
      <c r="Y87" s="56">
        <v>16.688330354576237</v>
      </c>
      <c r="Z87" s="56">
        <v>55.139293347164667</v>
      </c>
      <c r="AA87" s="30">
        <v>37748</v>
      </c>
      <c r="AB87" s="79">
        <v>78.2</v>
      </c>
      <c r="AC87" s="57">
        <v>49.1</v>
      </c>
      <c r="AD87" s="57">
        <v>30.9</v>
      </c>
      <c r="AE87" s="120">
        <v>10</v>
      </c>
    </row>
    <row r="88" spans="1:32" s="37" customFormat="1" x14ac:dyDescent="0.25">
      <c r="A88" s="121" t="s">
        <v>254</v>
      </c>
      <c r="B88" s="52">
        <v>17</v>
      </c>
      <c r="C88" s="52">
        <v>66</v>
      </c>
      <c r="D88" s="95">
        <v>5.8</v>
      </c>
      <c r="E88" s="51">
        <v>41</v>
      </c>
      <c r="F88" s="121" t="s">
        <v>274</v>
      </c>
      <c r="G88" s="52" t="s">
        <v>216</v>
      </c>
      <c r="H88" s="121" t="s">
        <v>275</v>
      </c>
      <c r="I88" s="38" t="s">
        <v>115</v>
      </c>
      <c r="J88" s="121" t="s">
        <v>278</v>
      </c>
      <c r="K88" s="122" t="s">
        <v>117</v>
      </c>
      <c r="L88" s="122" t="s">
        <v>117</v>
      </c>
      <c r="M88" s="37" t="s">
        <v>277</v>
      </c>
      <c r="N88" s="42"/>
      <c r="O88" s="42">
        <v>0</v>
      </c>
      <c r="P88" s="43"/>
      <c r="R88" s="42">
        <v>1940</v>
      </c>
      <c r="S88" s="60">
        <v>51.05263157894737</v>
      </c>
      <c r="T88" s="42">
        <v>133.92658509454901</v>
      </c>
      <c r="U88" s="42">
        <v>124.58286985539399</v>
      </c>
      <c r="V88" s="42">
        <v>121.07897664071101</v>
      </c>
      <c r="W88" s="42">
        <v>114.460511679644</v>
      </c>
      <c r="X88" s="42">
        <v>113.681868743047</v>
      </c>
      <c r="Y88" s="42">
        <v>6.9034322213685053</v>
      </c>
      <c r="Z88" s="42">
        <v>31.326330516151806</v>
      </c>
      <c r="AA88" s="123">
        <v>37747</v>
      </c>
      <c r="AB88" s="36">
        <v>75.8</v>
      </c>
      <c r="AC88" s="43">
        <v>36.6</v>
      </c>
      <c r="AD88" s="43">
        <v>45.2</v>
      </c>
      <c r="AE88" s="124">
        <v>10</v>
      </c>
    </row>
    <row r="89" spans="1:32" x14ac:dyDescent="0.25">
      <c r="A89" s="118" t="s">
        <v>37</v>
      </c>
      <c r="B89" s="24">
        <v>35</v>
      </c>
      <c r="C89" s="24">
        <v>22</v>
      </c>
      <c r="D89" s="84">
        <v>6.2</v>
      </c>
      <c r="E89" s="46">
        <v>17.399999999999999</v>
      </c>
      <c r="F89" s="118" t="s">
        <v>279</v>
      </c>
      <c r="G89" s="22" t="s">
        <v>113</v>
      </c>
      <c r="H89" s="98" t="s">
        <v>280</v>
      </c>
      <c r="I89" s="125" t="s">
        <v>115</v>
      </c>
      <c r="K89" s="79" t="s">
        <v>281</v>
      </c>
      <c r="L89" s="79">
        <v>0</v>
      </c>
      <c r="M89" s="24" t="s">
        <v>282</v>
      </c>
      <c r="N89" s="27">
        <v>4.5588235294117645</v>
      </c>
      <c r="O89" s="56" t="s">
        <v>283</v>
      </c>
      <c r="P89" s="29">
        <v>10.6</v>
      </c>
      <c r="Q89" s="23" t="s">
        <v>119</v>
      </c>
      <c r="R89" s="79">
        <v>3260</v>
      </c>
      <c r="S89" s="57">
        <v>15.980392156862745</v>
      </c>
      <c r="T89" s="56">
        <v>46.727132732220305</v>
      </c>
      <c r="U89" s="56">
        <v>41.271760140228267</v>
      </c>
      <c r="V89" s="56">
        <v>36.135731615417733</v>
      </c>
      <c r="W89" s="56">
        <v>35.382815929633324</v>
      </c>
      <c r="X89" s="56">
        <v>34.409600435983435</v>
      </c>
      <c r="Y89" s="56">
        <v>1.4333476298227086</v>
      </c>
      <c r="Z89" s="56">
        <v>5.9486822347694197</v>
      </c>
      <c r="AA89" s="30">
        <v>39991</v>
      </c>
      <c r="AB89" s="56">
        <v>82.803598473042925</v>
      </c>
      <c r="AC89" s="86">
        <v>0.51440901333041233</v>
      </c>
      <c r="AD89" s="86">
        <v>7.1467731599117368</v>
      </c>
      <c r="AE89" s="120">
        <v>16.7</v>
      </c>
      <c r="AF89" t="s">
        <v>284</v>
      </c>
    </row>
    <row r="90" spans="1:32" x14ac:dyDescent="0.25">
      <c r="A90" s="118" t="s">
        <v>37</v>
      </c>
      <c r="B90" s="24">
        <v>35</v>
      </c>
      <c r="C90" s="24">
        <v>22</v>
      </c>
      <c r="D90" s="84">
        <v>6.2</v>
      </c>
      <c r="E90" s="46">
        <v>17.399999999999999</v>
      </c>
      <c r="F90" s="118" t="s">
        <v>285</v>
      </c>
      <c r="G90" s="22" t="s">
        <v>113</v>
      </c>
      <c r="H90" s="21" t="s">
        <v>286</v>
      </c>
      <c r="I90" s="125" t="s">
        <v>115</v>
      </c>
      <c r="K90" s="79">
        <v>0</v>
      </c>
      <c r="L90" s="79">
        <v>0</v>
      </c>
      <c r="M90" s="24" t="s">
        <v>282</v>
      </c>
      <c r="N90" s="27">
        <v>4.5588235294117645</v>
      </c>
      <c r="O90" s="56" t="s">
        <v>283</v>
      </c>
      <c r="P90" s="29">
        <v>10.6</v>
      </c>
      <c r="Q90" s="23" t="s">
        <v>119</v>
      </c>
      <c r="R90" s="79">
        <v>3050</v>
      </c>
      <c r="S90" s="57">
        <v>14.950980392156863</v>
      </c>
      <c r="T90" s="56">
        <v>41.141423703510974</v>
      </c>
      <c r="U90" s="56">
        <v>33.945141983817138</v>
      </c>
      <c r="V90" s="56">
        <v>32.869260068204085</v>
      </c>
      <c r="W90" s="56">
        <v>29.603909926835897</v>
      </c>
      <c r="X90" s="56">
        <v>26.487730960426028</v>
      </c>
      <c r="Y90" s="56">
        <v>1.3488991378200319</v>
      </c>
      <c r="Z90" s="56">
        <v>5.3786054636981691</v>
      </c>
      <c r="AA90" s="30">
        <v>39991</v>
      </c>
      <c r="AB90" s="56">
        <v>64.394491436213443</v>
      </c>
      <c r="AC90" s="86">
        <v>0.70200000000000007</v>
      </c>
      <c r="AD90" s="86">
        <v>7.9189866166303764</v>
      </c>
      <c r="AE90" s="120">
        <v>16.7</v>
      </c>
    </row>
    <row r="91" spans="1:32" x14ac:dyDescent="0.25">
      <c r="A91" s="118" t="s">
        <v>37</v>
      </c>
      <c r="B91" s="24">
        <v>35</v>
      </c>
      <c r="C91" s="24">
        <v>22</v>
      </c>
      <c r="D91" s="84">
        <v>6.2</v>
      </c>
      <c r="E91" s="46">
        <v>17.399999999999999</v>
      </c>
      <c r="F91" s="118" t="s">
        <v>287</v>
      </c>
      <c r="G91" s="22" t="s">
        <v>113</v>
      </c>
      <c r="H91" s="79" t="s">
        <v>286</v>
      </c>
      <c r="I91" s="125" t="s">
        <v>115</v>
      </c>
      <c r="K91" s="79">
        <v>0</v>
      </c>
      <c r="L91" s="79">
        <v>0</v>
      </c>
      <c r="M91" s="24" t="s">
        <v>282</v>
      </c>
      <c r="N91" s="27">
        <v>4.5588235294117645</v>
      </c>
      <c r="O91" s="56" t="s">
        <v>283</v>
      </c>
      <c r="P91" s="29">
        <v>10.6</v>
      </c>
      <c r="Q91" s="23" t="s">
        <v>119</v>
      </c>
      <c r="R91" s="79">
        <v>2730</v>
      </c>
      <c r="S91" s="57">
        <v>13.382352941176471</v>
      </c>
      <c r="T91" s="56">
        <v>36.641482351336997</v>
      </c>
      <c r="U91" s="56">
        <v>31.211290824009545</v>
      </c>
      <c r="V91" s="56">
        <v>31.105272761203</v>
      </c>
      <c r="W91" s="56">
        <v>27.523877066775835</v>
      </c>
      <c r="X91" s="56">
        <v>25.77029605477842</v>
      </c>
      <c r="Y91" s="56">
        <v>1.3421788407083148</v>
      </c>
      <c r="Z91" s="56">
        <v>5.5770043611027029</v>
      </c>
      <c r="AA91" s="30">
        <v>39991</v>
      </c>
      <c r="AB91" s="56">
        <v>64.394491436213443</v>
      </c>
      <c r="AC91" s="86">
        <v>0.70200000000000007</v>
      </c>
      <c r="AD91" s="86">
        <v>7.9189866166303764</v>
      </c>
      <c r="AE91" s="120">
        <v>16.7</v>
      </c>
    </row>
    <row r="92" spans="1:32" x14ac:dyDescent="0.25">
      <c r="A92" s="118" t="s">
        <v>37</v>
      </c>
      <c r="B92" s="24">
        <v>35</v>
      </c>
      <c r="C92" s="24">
        <v>22</v>
      </c>
      <c r="D92" s="84">
        <v>6.2</v>
      </c>
      <c r="E92" s="46">
        <v>17.399999999999999</v>
      </c>
      <c r="F92" s="118" t="s">
        <v>288</v>
      </c>
      <c r="G92" s="22" t="s">
        <v>113</v>
      </c>
      <c r="H92" s="79" t="s">
        <v>289</v>
      </c>
      <c r="I92" s="125" t="s">
        <v>115</v>
      </c>
      <c r="K92" s="79">
        <v>79</v>
      </c>
      <c r="L92" s="79">
        <v>0</v>
      </c>
      <c r="M92" s="24" t="s">
        <v>282</v>
      </c>
      <c r="N92" s="27">
        <v>4.5588235294117645</v>
      </c>
      <c r="O92" s="56" t="s">
        <v>283</v>
      </c>
      <c r="P92" s="29">
        <v>10.6</v>
      </c>
      <c r="Q92" s="23" t="s">
        <v>119</v>
      </c>
      <c r="R92" s="79">
        <v>3310</v>
      </c>
      <c r="S92" s="57">
        <v>16.225490196078432</v>
      </c>
      <c r="T92" s="56">
        <v>45.354529709686666</v>
      </c>
      <c r="U92" s="56">
        <v>39.991152952510674</v>
      </c>
      <c r="V92" s="56">
        <v>37.366813963906317</v>
      </c>
      <c r="W92" s="56">
        <v>34.525464115158485</v>
      </c>
      <c r="X92" s="56">
        <v>29.493078576381453</v>
      </c>
      <c r="Y92" s="56">
        <v>1.3702274836763344</v>
      </c>
      <c r="Z92" s="56">
        <v>5.6414211274212569</v>
      </c>
      <c r="AA92" s="30">
        <v>39991</v>
      </c>
      <c r="AB92" s="56">
        <v>64.394491436213443</v>
      </c>
      <c r="AC92" s="86">
        <v>0.6993528994589282</v>
      </c>
      <c r="AD92" s="86">
        <v>7.2197829632551009</v>
      </c>
      <c r="AE92" s="120">
        <v>16.7</v>
      </c>
    </row>
    <row r="93" spans="1:32" x14ac:dyDescent="0.25">
      <c r="A93" s="118" t="s">
        <v>37</v>
      </c>
      <c r="B93" s="24">
        <v>35</v>
      </c>
      <c r="C93" s="24">
        <v>22</v>
      </c>
      <c r="D93" s="84">
        <v>6.2</v>
      </c>
      <c r="E93" s="46">
        <v>17.399999999999999</v>
      </c>
      <c r="F93" s="118" t="s">
        <v>290</v>
      </c>
      <c r="G93" s="24" t="s">
        <v>31</v>
      </c>
      <c r="H93" s="79">
        <v>0</v>
      </c>
      <c r="I93" s="125" t="s">
        <v>119</v>
      </c>
      <c r="K93" s="79">
        <v>0</v>
      </c>
      <c r="L93" s="79">
        <v>0</v>
      </c>
      <c r="M93" s="24" t="s">
        <v>282</v>
      </c>
      <c r="N93" s="27">
        <v>4.5588235294117645</v>
      </c>
      <c r="O93" s="56" t="s">
        <v>283</v>
      </c>
      <c r="P93" s="29">
        <v>10.6</v>
      </c>
      <c r="Q93" s="23" t="s">
        <v>119</v>
      </c>
      <c r="R93" s="79">
        <v>2190</v>
      </c>
      <c r="S93" s="57">
        <v>10.735294117647058</v>
      </c>
      <c r="T93" s="56">
        <v>39.241275545218507</v>
      </c>
      <c r="U93" s="56">
        <v>34.752028566502986</v>
      </c>
      <c r="V93" s="56">
        <v>25.323797164527811</v>
      </c>
      <c r="W93" s="56">
        <v>23.521766408908235</v>
      </c>
      <c r="X93" s="56">
        <v>16.463836917317877</v>
      </c>
      <c r="Y93" s="56">
        <v>1.7918390659917127</v>
      </c>
      <c r="Z93" s="56">
        <v>6.3608540914372336</v>
      </c>
      <c r="AA93" s="30">
        <v>39991</v>
      </c>
      <c r="AB93" s="56">
        <v>67.249459035940902</v>
      </c>
      <c r="AC93" s="86">
        <v>2.5156054251898987</v>
      </c>
      <c r="AD93" s="86">
        <v>5.5544609943290162</v>
      </c>
      <c r="AE93" s="120">
        <v>16.7</v>
      </c>
    </row>
    <row r="94" spans="1:32" x14ac:dyDescent="0.25">
      <c r="A94" s="118" t="s">
        <v>37</v>
      </c>
      <c r="B94" s="24">
        <v>35</v>
      </c>
      <c r="C94" s="24">
        <v>22</v>
      </c>
      <c r="D94" s="84">
        <v>6.2</v>
      </c>
      <c r="E94" s="46">
        <v>17.399999999999999</v>
      </c>
      <c r="F94" s="118" t="s">
        <v>291</v>
      </c>
      <c r="G94" s="24" t="s">
        <v>31</v>
      </c>
      <c r="H94" s="79">
        <v>0</v>
      </c>
      <c r="I94" s="125" t="s">
        <v>119</v>
      </c>
      <c r="K94" s="79">
        <v>0</v>
      </c>
      <c r="L94" s="79">
        <v>0</v>
      </c>
      <c r="M94" s="24" t="s">
        <v>282</v>
      </c>
      <c r="N94" s="27">
        <v>4.5588235294117645</v>
      </c>
      <c r="O94" s="56" t="s">
        <v>283</v>
      </c>
      <c r="P94" s="29">
        <v>10.6</v>
      </c>
      <c r="Q94" s="23" t="s">
        <v>119</v>
      </c>
      <c r="R94" s="79">
        <v>2630</v>
      </c>
      <c r="S94" s="57">
        <v>12.892156862745098</v>
      </c>
      <c r="T94" s="56">
        <v>41.049126345910828</v>
      </c>
      <c r="U94" s="56">
        <v>38.950714066868805</v>
      </c>
      <c r="V94" s="56">
        <v>33.317874059138241</v>
      </c>
      <c r="W94" s="56">
        <v>24.148465707435669</v>
      </c>
      <c r="X94" s="56">
        <v>20.575646439172729</v>
      </c>
      <c r="Y94" s="56">
        <v>1.5608032831144802</v>
      </c>
      <c r="Z94" s="56">
        <v>6.0091949284610751</v>
      </c>
      <c r="AA94" s="30">
        <v>39991</v>
      </c>
      <c r="AB94" s="56">
        <v>67.249459035940902</v>
      </c>
      <c r="AC94" s="86">
        <v>2.5156054251898987</v>
      </c>
      <c r="AD94" s="86">
        <v>5.5544609943290162</v>
      </c>
      <c r="AE94" s="120">
        <v>16.7</v>
      </c>
    </row>
    <row r="95" spans="1:32" x14ac:dyDescent="0.25">
      <c r="A95" s="118" t="s">
        <v>37</v>
      </c>
      <c r="B95" s="24">
        <v>35</v>
      </c>
      <c r="C95" s="24">
        <v>22</v>
      </c>
      <c r="D95" s="84">
        <v>6.2</v>
      </c>
      <c r="E95" s="46">
        <v>17.399999999999999</v>
      </c>
      <c r="F95" s="118" t="s">
        <v>279</v>
      </c>
      <c r="G95" s="22" t="s">
        <v>24</v>
      </c>
      <c r="H95" s="92" t="s">
        <v>292</v>
      </c>
      <c r="I95" s="125" t="s">
        <v>115</v>
      </c>
      <c r="J95" s="118" t="s">
        <v>293</v>
      </c>
      <c r="K95" s="79" t="s">
        <v>117</v>
      </c>
      <c r="L95" s="79">
        <v>0</v>
      </c>
      <c r="M95" s="24" t="s">
        <v>294</v>
      </c>
      <c r="N95" s="27">
        <v>1.9449541284403671</v>
      </c>
      <c r="O95" s="56" t="s">
        <v>295</v>
      </c>
      <c r="P95" s="29">
        <v>12.371604938271602</v>
      </c>
      <c r="Q95" s="23" t="s">
        <v>119</v>
      </c>
      <c r="R95" s="79">
        <v>4700</v>
      </c>
      <c r="S95" s="57">
        <v>21.559633027522935</v>
      </c>
      <c r="T95" s="56">
        <v>76.084013753733984</v>
      </c>
      <c r="U95" s="56">
        <v>73.84330674805274</v>
      </c>
      <c r="V95" s="56">
        <v>53.012544994413659</v>
      </c>
      <c r="W95" s="56">
        <v>44.411996700261966</v>
      </c>
      <c r="X95" s="56">
        <v>32.348939508282591</v>
      </c>
      <c r="Y95" s="56">
        <v>1.618808803270936</v>
      </c>
      <c r="Z95" s="56">
        <v>5.9510808873349976</v>
      </c>
      <c r="AA95" s="30">
        <v>40324</v>
      </c>
      <c r="AB95" s="56">
        <v>78.746683512318157</v>
      </c>
      <c r="AC95" s="57">
        <v>23.547425611804613</v>
      </c>
      <c r="AD95" s="57">
        <v>24.329099670727128</v>
      </c>
      <c r="AE95" s="120">
        <v>11.6</v>
      </c>
    </row>
    <row r="96" spans="1:32" x14ac:dyDescent="0.25">
      <c r="A96" s="118" t="s">
        <v>37</v>
      </c>
      <c r="B96" s="24">
        <v>35</v>
      </c>
      <c r="C96" s="24">
        <v>22</v>
      </c>
      <c r="D96" s="84">
        <v>6.2</v>
      </c>
      <c r="E96" s="46">
        <v>17.399999999999999</v>
      </c>
      <c r="F96" s="118" t="s">
        <v>285</v>
      </c>
      <c r="G96" s="22" t="s">
        <v>24</v>
      </c>
      <c r="H96" s="79" t="s">
        <v>296</v>
      </c>
      <c r="I96" s="125" t="s">
        <v>115</v>
      </c>
      <c r="J96" s="118" t="s">
        <v>293</v>
      </c>
      <c r="K96" s="79" t="s">
        <v>117</v>
      </c>
      <c r="L96" s="79">
        <v>0</v>
      </c>
      <c r="M96" s="24" t="s">
        <v>294</v>
      </c>
      <c r="N96" s="27">
        <v>1.9449541284403671</v>
      </c>
      <c r="O96" s="56" t="s">
        <v>295</v>
      </c>
      <c r="P96" s="29">
        <v>12.371604938271602</v>
      </c>
      <c r="Q96" s="23" t="s">
        <v>119</v>
      </c>
      <c r="R96" s="79">
        <v>4670</v>
      </c>
      <c r="S96" s="57">
        <v>21.422018348623855</v>
      </c>
      <c r="T96" s="56">
        <v>94.441825629089877</v>
      </c>
      <c r="U96" s="56">
        <v>51.832519669042902</v>
      </c>
      <c r="V96" s="56">
        <v>44.626498282433978</v>
      </c>
      <c r="W96" s="56">
        <v>32.617061039448522</v>
      </c>
      <c r="X96" s="56">
        <v>27.666165187481038</v>
      </c>
      <c r="Y96" s="56">
        <v>2.0223088999805112</v>
      </c>
      <c r="Z96" s="56">
        <v>5.3786738716808626</v>
      </c>
      <c r="AA96" s="30">
        <v>40324</v>
      </c>
      <c r="AB96" s="56">
        <v>77.773108192620356</v>
      </c>
      <c r="AC96" s="57">
        <v>25.687322942557426</v>
      </c>
      <c r="AD96" s="57">
        <v>16.912982334861116</v>
      </c>
      <c r="AE96" s="120">
        <v>11.6</v>
      </c>
    </row>
    <row r="97" spans="1:31" x14ac:dyDescent="0.25">
      <c r="A97" s="118" t="s">
        <v>37</v>
      </c>
      <c r="B97" s="24">
        <v>35</v>
      </c>
      <c r="C97" s="24">
        <v>22</v>
      </c>
      <c r="D97" s="84">
        <v>6.2</v>
      </c>
      <c r="E97" s="46">
        <v>17.399999999999999</v>
      </c>
      <c r="F97" s="118" t="s">
        <v>287</v>
      </c>
      <c r="G97" s="22" t="s">
        <v>24</v>
      </c>
      <c r="H97" s="79" t="s">
        <v>297</v>
      </c>
      <c r="I97" s="125" t="s">
        <v>115</v>
      </c>
      <c r="J97" s="118" t="s">
        <v>293</v>
      </c>
      <c r="K97" s="79" t="s">
        <v>117</v>
      </c>
      <c r="L97" s="79">
        <v>110</v>
      </c>
      <c r="M97" s="24" t="s">
        <v>294</v>
      </c>
      <c r="N97" s="27">
        <v>1.9449541284403671</v>
      </c>
      <c r="O97" s="56" t="s">
        <v>295</v>
      </c>
      <c r="P97" s="29">
        <v>12.371604938271602</v>
      </c>
      <c r="Q97" s="23" t="s">
        <v>119</v>
      </c>
      <c r="R97" s="79">
        <v>3490</v>
      </c>
      <c r="S97" s="57">
        <v>16.009174311926607</v>
      </c>
      <c r="T97" s="56">
        <v>78.728021347489573</v>
      </c>
      <c r="U97" s="56">
        <v>32.575056310275365</v>
      </c>
      <c r="V97" s="56">
        <v>25.430444734143993</v>
      </c>
      <c r="W97" s="56">
        <v>19.331185056532238</v>
      </c>
      <c r="X97" s="56">
        <v>9.5790478120419245</v>
      </c>
      <c r="Y97" s="56">
        <v>2.2558172305870938</v>
      </c>
      <c r="Z97" s="56">
        <v>4.7462394057445012</v>
      </c>
      <c r="AA97" s="30">
        <v>40324</v>
      </c>
      <c r="AB97" s="56">
        <v>81.81749049429672</v>
      </c>
      <c r="AC97" s="57">
        <v>21.864906924125417</v>
      </c>
      <c r="AD97" s="57">
        <v>31.85852293784092</v>
      </c>
      <c r="AE97" s="120">
        <v>11.6</v>
      </c>
    </row>
    <row r="98" spans="1:31" x14ac:dyDescent="0.25">
      <c r="A98" s="118" t="s">
        <v>37</v>
      </c>
      <c r="B98" s="24">
        <v>35</v>
      </c>
      <c r="C98" s="24">
        <v>22</v>
      </c>
      <c r="D98" s="84">
        <v>6.2</v>
      </c>
      <c r="E98" s="46">
        <v>17.399999999999999</v>
      </c>
      <c r="F98" s="118" t="s">
        <v>288</v>
      </c>
      <c r="G98" s="22" t="s">
        <v>24</v>
      </c>
      <c r="H98" s="79" t="s">
        <v>298</v>
      </c>
      <c r="I98" s="125" t="s">
        <v>115</v>
      </c>
      <c r="J98" s="118" t="s">
        <v>293</v>
      </c>
      <c r="K98" s="79" t="s">
        <v>117</v>
      </c>
      <c r="L98" s="79">
        <v>0</v>
      </c>
      <c r="M98" s="24" t="s">
        <v>294</v>
      </c>
      <c r="N98" s="27">
        <v>1.9449541284403671</v>
      </c>
      <c r="O98" s="56" t="s">
        <v>295</v>
      </c>
      <c r="P98" s="29">
        <v>12.371604938271602</v>
      </c>
      <c r="Q98" s="23" t="s">
        <v>119</v>
      </c>
      <c r="R98" s="79">
        <v>3890</v>
      </c>
      <c r="S98" s="57">
        <v>17.844036697247706</v>
      </c>
      <c r="T98" s="56">
        <v>71.273775800397914</v>
      </c>
      <c r="U98" s="56">
        <v>52.916180852028781</v>
      </c>
      <c r="V98" s="56">
        <v>44.403211784803389</v>
      </c>
      <c r="W98" s="56">
        <v>29.515141766101152</v>
      </c>
      <c r="X98" s="56">
        <v>26.786791119099018</v>
      </c>
      <c r="Y98" s="56">
        <v>1.8322307403701263</v>
      </c>
      <c r="Z98" s="56">
        <v>5.7813650725560475</v>
      </c>
      <c r="AA98" s="30">
        <v>40436</v>
      </c>
      <c r="AB98" s="56">
        <v>74.019464720194804</v>
      </c>
      <c r="AC98" s="57">
        <v>5.9372439927327214</v>
      </c>
      <c r="AD98" s="57">
        <v>23.013160660708714</v>
      </c>
      <c r="AE98" s="120">
        <v>13.6</v>
      </c>
    </row>
    <row r="99" spans="1:31" x14ac:dyDescent="0.25">
      <c r="A99" s="118" t="s">
        <v>37</v>
      </c>
      <c r="B99" s="24">
        <v>35</v>
      </c>
      <c r="C99" s="24">
        <v>22</v>
      </c>
      <c r="D99" s="84">
        <v>6.2</v>
      </c>
      <c r="E99" s="46">
        <v>17.399999999999999</v>
      </c>
      <c r="F99" s="118" t="s">
        <v>290</v>
      </c>
      <c r="G99" s="22" t="s">
        <v>24</v>
      </c>
      <c r="H99" s="79" t="s">
        <v>299</v>
      </c>
      <c r="I99" s="125" t="s">
        <v>119</v>
      </c>
      <c r="J99" s="118" t="s">
        <v>293</v>
      </c>
      <c r="K99" s="79">
        <v>0</v>
      </c>
      <c r="L99" s="79">
        <v>110</v>
      </c>
      <c r="M99" s="24" t="s">
        <v>294</v>
      </c>
      <c r="N99" s="27">
        <v>1.9449541284403671</v>
      </c>
      <c r="O99" s="56" t="s">
        <v>295</v>
      </c>
      <c r="P99" s="29">
        <v>12.371604938271602</v>
      </c>
      <c r="Q99" s="23" t="s">
        <v>119</v>
      </c>
      <c r="R99" s="79">
        <v>3730</v>
      </c>
      <c r="S99" s="57">
        <v>17.110091743119266</v>
      </c>
      <c r="T99" s="56">
        <v>82.530149377015178</v>
      </c>
      <c r="U99" s="56">
        <v>35.321753689417775</v>
      </c>
      <c r="V99" s="56">
        <v>26.850866915808137</v>
      </c>
      <c r="W99" s="56">
        <v>17.9184609127234</v>
      </c>
      <c r="X99" s="56">
        <v>17.511852929649976</v>
      </c>
      <c r="Y99" s="56">
        <v>2.2126045409387447</v>
      </c>
      <c r="Z99" s="56">
        <v>4.8293051963703606</v>
      </c>
      <c r="AA99" s="30">
        <v>40324</v>
      </c>
      <c r="AB99" s="56">
        <v>74.338691588785238</v>
      </c>
      <c r="AC99" s="57">
        <v>30.808426781869933</v>
      </c>
      <c r="AD99" s="57">
        <v>47.591977858038284</v>
      </c>
      <c r="AE99" s="120">
        <v>11.6</v>
      </c>
    </row>
    <row r="100" spans="1:31" s="37" customFormat="1" x14ac:dyDescent="0.25">
      <c r="A100" s="121" t="s">
        <v>37</v>
      </c>
      <c r="B100" s="52">
        <v>35</v>
      </c>
      <c r="C100" s="52">
        <v>22</v>
      </c>
      <c r="D100" s="95">
        <v>6.2</v>
      </c>
      <c r="E100" s="51">
        <v>17.399999999999999</v>
      </c>
      <c r="F100" s="121" t="s">
        <v>291</v>
      </c>
      <c r="G100" s="37" t="s">
        <v>24</v>
      </c>
      <c r="H100" s="36">
        <v>0</v>
      </c>
      <c r="I100" s="126" t="s">
        <v>119</v>
      </c>
      <c r="J100" s="121" t="s">
        <v>293</v>
      </c>
      <c r="K100" s="36">
        <v>0</v>
      </c>
      <c r="L100" s="36">
        <v>80</v>
      </c>
      <c r="M100" s="52" t="s">
        <v>294</v>
      </c>
      <c r="N100" s="40">
        <v>1.9449541284403671</v>
      </c>
      <c r="O100" s="42" t="s">
        <v>295</v>
      </c>
      <c r="P100" s="43">
        <v>12.371604938271602</v>
      </c>
      <c r="Q100" s="38" t="s">
        <v>119</v>
      </c>
      <c r="R100" s="36">
        <v>3150</v>
      </c>
      <c r="S100" s="43">
        <v>14.44954128440367</v>
      </c>
      <c r="T100" s="42">
        <v>64.974243877761396</v>
      </c>
      <c r="U100" s="42">
        <v>37.871999750299928</v>
      </c>
      <c r="V100" s="42">
        <v>25.08167276386386</v>
      </c>
      <c r="W100" s="42">
        <v>21.47307342635359</v>
      </c>
      <c r="X100" s="42">
        <v>15.592340263458839</v>
      </c>
      <c r="Y100" s="42">
        <v>2.0626744088178222</v>
      </c>
      <c r="Z100" s="42">
        <v>5.2378834946583384</v>
      </c>
      <c r="AA100" s="123">
        <v>40324</v>
      </c>
      <c r="AB100" s="42">
        <v>73.922789539227935</v>
      </c>
      <c r="AC100" s="43">
        <v>17.850952523276597</v>
      </c>
      <c r="AD100" s="43">
        <v>73.473542906307443</v>
      </c>
      <c r="AE100" s="124">
        <v>11.6</v>
      </c>
    </row>
    <row r="101" spans="1:31" s="91" customFormat="1" ht="21" x14ac:dyDescent="0.35">
      <c r="A101" s="91" t="s">
        <v>300</v>
      </c>
      <c r="I101" s="127"/>
      <c r="K101" s="88"/>
      <c r="L101" s="88"/>
      <c r="AE101" s="128"/>
    </row>
    <row r="102" spans="1:31" x14ac:dyDescent="0.25">
      <c r="AA102" s="130"/>
      <c r="AB102" s="24"/>
      <c r="AC102" s="130"/>
      <c r="AD102" s="130"/>
    </row>
    <row r="103" spans="1:31" x14ac:dyDescent="0.25">
      <c r="AA103" s="130"/>
      <c r="AB103" s="130"/>
      <c r="AC103" s="130"/>
      <c r="AD103" s="130"/>
    </row>
    <row r="104" spans="1:31" x14ac:dyDescent="0.25">
      <c r="AA104" s="130"/>
      <c r="AB104" s="130"/>
      <c r="AC104" s="130"/>
      <c r="AD104" s="130"/>
    </row>
    <row r="105" spans="1:31" x14ac:dyDescent="0.25">
      <c r="AA105" s="130"/>
      <c r="AB105" s="132"/>
      <c r="AC105" s="133"/>
      <c r="AD105" s="130"/>
    </row>
    <row r="106" spans="1:31" x14ac:dyDescent="0.25">
      <c r="AA106" s="130"/>
      <c r="AB106" s="132"/>
      <c r="AC106" s="134"/>
      <c r="AD106" s="130"/>
    </row>
    <row r="107" spans="1:31" x14ac:dyDescent="0.25">
      <c r="AA107" s="130"/>
      <c r="AB107" s="135"/>
      <c r="AC107" s="134"/>
      <c r="AD107" s="130"/>
    </row>
    <row r="108" spans="1:31" x14ac:dyDescent="0.25">
      <c r="AA108" s="130"/>
      <c r="AB108" s="130"/>
      <c r="AC108" s="130"/>
      <c r="AD108" s="130"/>
    </row>
  </sheetData>
  <mergeCells count="7">
    <mergeCell ref="B1:C1"/>
    <mergeCell ref="I1:I2"/>
    <mergeCell ref="Q1:Q2"/>
    <mergeCell ref="Y1:Y2"/>
    <mergeCell ref="Z1:Z2"/>
    <mergeCell ref="AA1:AE1"/>
    <mergeCell ref="S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3A92-367F-4372-B4E1-D269BC207F30}">
  <dimension ref="A1:X37"/>
  <sheetViews>
    <sheetView workbookViewId="0">
      <selection activeCell="C34" sqref="C34"/>
    </sheetView>
  </sheetViews>
  <sheetFormatPr baseColWidth="10" defaultColWidth="9.140625" defaultRowHeight="15" x14ac:dyDescent="0.25"/>
  <cols>
    <col min="1" max="1" width="17.42578125" customWidth="1"/>
    <col min="2" max="2" width="16.5703125" customWidth="1"/>
    <col min="3" max="3" width="27.28515625" style="145" customWidth="1"/>
    <col min="4" max="4" width="12.5703125" customWidth="1"/>
    <col min="5" max="5" width="15.140625" customWidth="1"/>
    <col min="6" max="6" width="15.7109375" customWidth="1"/>
    <col min="7" max="7" width="11" style="144" customWidth="1"/>
    <col min="8" max="8" width="15.42578125" style="145" customWidth="1"/>
    <col min="9" max="9" width="13" customWidth="1"/>
    <col min="10" max="10" width="27.7109375" customWidth="1"/>
    <col min="11" max="11" width="19.5703125" customWidth="1"/>
  </cols>
  <sheetData>
    <row r="1" spans="1:13" ht="56.25" customHeight="1" x14ac:dyDescent="0.25">
      <c r="A1" s="155" t="s">
        <v>0</v>
      </c>
      <c r="B1" s="155" t="s">
        <v>301</v>
      </c>
      <c r="C1" s="155" t="s">
        <v>302</v>
      </c>
      <c r="D1" s="155" t="s">
        <v>303</v>
      </c>
      <c r="E1" s="155" t="s">
        <v>304</v>
      </c>
      <c r="F1" s="155" t="s">
        <v>305</v>
      </c>
      <c r="G1" s="155" t="s">
        <v>306</v>
      </c>
      <c r="H1" s="155" t="s">
        <v>307</v>
      </c>
      <c r="I1" s="155" t="s">
        <v>11</v>
      </c>
      <c r="J1" s="155" t="s">
        <v>308</v>
      </c>
      <c r="K1" s="155" t="s">
        <v>10</v>
      </c>
    </row>
    <row r="2" spans="1:13" x14ac:dyDescent="0.25">
      <c r="A2" s="160" t="s">
        <v>309</v>
      </c>
      <c r="B2" s="160" t="s">
        <v>310</v>
      </c>
      <c r="C2" s="161"/>
      <c r="D2" s="160"/>
      <c r="E2" s="162">
        <v>75</v>
      </c>
      <c r="F2" s="162"/>
      <c r="G2" s="162"/>
      <c r="H2" s="163" t="s">
        <v>311</v>
      </c>
      <c r="I2" s="163" t="s">
        <v>312</v>
      </c>
      <c r="J2" s="163" t="s">
        <v>313</v>
      </c>
      <c r="K2" s="163" t="s">
        <v>314</v>
      </c>
      <c r="L2" s="136"/>
      <c r="M2" s="136"/>
    </row>
    <row r="3" spans="1:13" ht="25.5" x14ac:dyDescent="0.25">
      <c r="A3" s="146" t="s">
        <v>309</v>
      </c>
      <c r="B3" s="147" t="s">
        <v>315</v>
      </c>
      <c r="C3" s="147"/>
      <c r="D3" s="147"/>
      <c r="E3" s="148">
        <v>98</v>
      </c>
      <c r="F3" s="148"/>
      <c r="G3" s="148"/>
      <c r="H3" s="149"/>
      <c r="I3" s="149"/>
      <c r="J3" s="149"/>
      <c r="K3" s="149"/>
      <c r="L3" s="136"/>
      <c r="M3" s="136"/>
    </row>
    <row r="4" spans="1:13" ht="25.5" x14ac:dyDescent="0.25">
      <c r="A4" s="146"/>
      <c r="B4" s="146"/>
      <c r="C4" s="147" t="s">
        <v>316</v>
      </c>
      <c r="D4" s="147"/>
      <c r="E4" s="148">
        <v>34</v>
      </c>
      <c r="F4" s="148"/>
      <c r="G4" s="148">
        <v>0</v>
      </c>
      <c r="H4" s="149"/>
      <c r="I4" s="149"/>
      <c r="J4" s="149" t="s">
        <v>317</v>
      </c>
      <c r="K4" s="149"/>
      <c r="L4" s="136"/>
      <c r="M4" s="136"/>
    </row>
    <row r="5" spans="1:13" ht="38.25" x14ac:dyDescent="0.25">
      <c r="A5" s="156"/>
      <c r="B5" s="156"/>
      <c r="C5" s="157" t="s">
        <v>318</v>
      </c>
      <c r="D5" s="157"/>
      <c r="E5" s="158">
        <v>39</v>
      </c>
      <c r="F5" s="158"/>
      <c r="G5" s="158" t="s">
        <v>319</v>
      </c>
      <c r="H5" s="164"/>
      <c r="I5" s="164"/>
      <c r="J5" s="164"/>
      <c r="K5" s="164"/>
      <c r="L5" s="136"/>
      <c r="M5" s="136"/>
    </row>
    <row r="6" spans="1:13" s="130" customFormat="1" ht="38.25" x14ac:dyDescent="0.25">
      <c r="A6" s="165"/>
      <c r="B6" s="165"/>
      <c r="C6" s="166" t="s">
        <v>320</v>
      </c>
      <c r="D6" s="166" t="s">
        <v>321</v>
      </c>
      <c r="E6" s="167" t="s">
        <v>322</v>
      </c>
      <c r="F6" s="167"/>
      <c r="G6" s="167" t="s">
        <v>323</v>
      </c>
      <c r="H6" s="168" t="s">
        <v>324</v>
      </c>
      <c r="I6" s="163" t="s">
        <v>312</v>
      </c>
      <c r="J6" s="169" t="s">
        <v>325</v>
      </c>
      <c r="K6" s="168" t="s">
        <v>326</v>
      </c>
      <c r="L6" s="136"/>
      <c r="M6" s="136"/>
    </row>
    <row r="7" spans="1:13" s="130" customFormat="1" ht="38.25" x14ac:dyDescent="0.25">
      <c r="A7" s="159"/>
      <c r="B7" s="159"/>
      <c r="C7" s="170" t="s">
        <v>327</v>
      </c>
      <c r="D7" s="170" t="s">
        <v>328</v>
      </c>
      <c r="E7" s="171">
        <v>11</v>
      </c>
      <c r="F7" s="171"/>
      <c r="G7" s="171">
        <v>0</v>
      </c>
      <c r="H7" s="172"/>
      <c r="I7" s="164"/>
      <c r="J7" s="173" t="s">
        <v>329</v>
      </c>
      <c r="K7" s="172"/>
      <c r="L7" s="136"/>
      <c r="M7" s="136"/>
    </row>
    <row r="8" spans="1:13" x14ac:dyDescent="0.25">
      <c r="A8" s="160"/>
      <c r="B8" s="160"/>
      <c r="C8" s="174" t="s">
        <v>330</v>
      </c>
      <c r="D8" s="161"/>
      <c r="E8" s="162" t="s">
        <v>331</v>
      </c>
      <c r="F8" s="162">
        <v>4.8</v>
      </c>
      <c r="G8" s="162" t="s">
        <v>332</v>
      </c>
      <c r="H8" s="168" t="s">
        <v>324</v>
      </c>
      <c r="I8" s="163" t="s">
        <v>333</v>
      </c>
      <c r="J8" s="163" t="s">
        <v>334</v>
      </c>
      <c r="K8" s="163" t="s">
        <v>335</v>
      </c>
      <c r="L8" s="136"/>
      <c r="M8" s="136"/>
    </row>
    <row r="9" spans="1:13" ht="52.5" customHeight="1" x14ac:dyDescent="0.25">
      <c r="A9" s="156"/>
      <c r="B9" s="156"/>
      <c r="C9" s="175"/>
      <c r="D9" s="157"/>
      <c r="E9" s="158" t="s">
        <v>336</v>
      </c>
      <c r="F9" s="158">
        <v>6.4</v>
      </c>
      <c r="G9" s="158">
        <v>0</v>
      </c>
      <c r="H9" s="172"/>
      <c r="I9" s="164"/>
      <c r="J9" s="164"/>
      <c r="K9" s="164"/>
      <c r="L9" s="136"/>
      <c r="M9" s="136"/>
    </row>
    <row r="10" spans="1:13" ht="38.25" x14ac:dyDescent="0.25">
      <c r="A10" s="176"/>
      <c r="B10" s="176"/>
      <c r="C10" s="177" t="s">
        <v>337</v>
      </c>
      <c r="D10" s="178" t="s">
        <v>338</v>
      </c>
      <c r="E10" s="179" t="s">
        <v>339</v>
      </c>
      <c r="F10" s="179" t="s">
        <v>340</v>
      </c>
      <c r="G10" s="179" t="s">
        <v>341</v>
      </c>
      <c r="H10" s="178" t="s">
        <v>324</v>
      </c>
      <c r="I10" s="178" t="s">
        <v>342</v>
      </c>
      <c r="J10" s="178" t="s">
        <v>343</v>
      </c>
      <c r="K10" s="178" t="s">
        <v>344</v>
      </c>
      <c r="L10" s="136"/>
      <c r="M10" s="136"/>
    </row>
    <row r="11" spans="1:13" x14ac:dyDescent="0.25">
      <c r="A11" s="160" t="s">
        <v>345</v>
      </c>
      <c r="B11" s="160" t="s">
        <v>346</v>
      </c>
      <c r="C11" s="161"/>
      <c r="D11" s="161"/>
      <c r="E11" s="162"/>
      <c r="F11" s="162">
        <v>270</v>
      </c>
      <c r="G11" s="162"/>
      <c r="H11" s="163" t="s">
        <v>347</v>
      </c>
      <c r="I11" s="163" t="s">
        <v>348</v>
      </c>
      <c r="J11" s="163" t="s">
        <v>349</v>
      </c>
      <c r="K11" s="163" t="s">
        <v>350</v>
      </c>
      <c r="L11" s="136"/>
      <c r="M11" s="136"/>
    </row>
    <row r="12" spans="1:13" ht="25.5" x14ac:dyDescent="0.25">
      <c r="A12" s="146"/>
      <c r="B12" s="146"/>
      <c r="C12" s="147" t="s">
        <v>351</v>
      </c>
      <c r="D12" s="147"/>
      <c r="E12" s="148"/>
      <c r="F12" s="148" t="s">
        <v>352</v>
      </c>
      <c r="G12" s="148">
        <v>100</v>
      </c>
      <c r="H12" s="149"/>
      <c r="I12" s="149"/>
      <c r="J12" s="149"/>
      <c r="K12" s="149"/>
      <c r="L12" s="136"/>
      <c r="M12" s="136"/>
    </row>
    <row r="13" spans="1:13" ht="25.5" x14ac:dyDescent="0.25">
      <c r="A13" s="146"/>
      <c r="B13" s="146"/>
      <c r="C13" s="147" t="s">
        <v>353</v>
      </c>
      <c r="D13" s="147"/>
      <c r="E13" s="148"/>
      <c r="F13" s="148" t="s">
        <v>354</v>
      </c>
      <c r="G13" s="148">
        <v>100</v>
      </c>
      <c r="H13" s="149"/>
      <c r="I13" s="149"/>
      <c r="J13" s="149"/>
      <c r="K13" s="149"/>
      <c r="L13" s="136"/>
      <c r="M13" s="136"/>
    </row>
    <row r="14" spans="1:13" ht="25.5" x14ac:dyDescent="0.25">
      <c r="A14" s="156"/>
      <c r="B14" s="156"/>
      <c r="C14" s="157" t="s">
        <v>355</v>
      </c>
      <c r="D14" s="157"/>
      <c r="E14" s="158"/>
      <c r="F14" s="158" t="s">
        <v>356</v>
      </c>
      <c r="G14" s="158">
        <v>280</v>
      </c>
      <c r="H14" s="164"/>
      <c r="I14" s="164"/>
      <c r="J14" s="164"/>
      <c r="K14" s="164"/>
      <c r="L14" s="136"/>
      <c r="M14" s="136"/>
    </row>
    <row r="15" spans="1:13" x14ac:dyDescent="0.25">
      <c r="A15" s="160" t="s">
        <v>357</v>
      </c>
      <c r="B15" s="160"/>
      <c r="C15" s="161" t="s">
        <v>358</v>
      </c>
      <c r="D15" s="161"/>
      <c r="E15" s="162" t="s">
        <v>359</v>
      </c>
      <c r="F15" s="162"/>
      <c r="G15" s="174" t="s">
        <v>360</v>
      </c>
      <c r="H15" s="180" t="s">
        <v>361</v>
      </c>
      <c r="I15" s="163" t="s">
        <v>362</v>
      </c>
      <c r="J15" s="163" t="s">
        <v>363</v>
      </c>
      <c r="K15" s="168" t="s">
        <v>364</v>
      </c>
      <c r="L15" s="136"/>
      <c r="M15" s="136"/>
    </row>
    <row r="16" spans="1:13" x14ac:dyDescent="0.25">
      <c r="A16" s="146" t="s">
        <v>365</v>
      </c>
      <c r="B16" s="146" t="s">
        <v>357</v>
      </c>
      <c r="C16" s="147" t="s">
        <v>366</v>
      </c>
      <c r="D16" s="147"/>
      <c r="E16" s="148" t="s">
        <v>367</v>
      </c>
      <c r="F16" s="148"/>
      <c r="G16" s="153"/>
      <c r="H16" s="154"/>
      <c r="I16" s="149"/>
      <c r="J16" s="149"/>
      <c r="K16" s="152"/>
      <c r="L16" s="136"/>
      <c r="M16" s="136"/>
    </row>
    <row r="17" spans="1:24" x14ac:dyDescent="0.25">
      <c r="A17" s="156" t="s">
        <v>365</v>
      </c>
      <c r="B17" s="156" t="s">
        <v>368</v>
      </c>
      <c r="C17" s="157" t="s">
        <v>369</v>
      </c>
      <c r="D17" s="157"/>
      <c r="E17" s="158" t="s">
        <v>370</v>
      </c>
      <c r="F17" s="158"/>
      <c r="G17" s="175"/>
      <c r="H17" s="181"/>
      <c r="I17" s="164"/>
      <c r="J17" s="164"/>
      <c r="K17" s="172"/>
      <c r="L17" s="136"/>
      <c r="M17" s="136"/>
    </row>
    <row r="18" spans="1:24" ht="38.25" x14ac:dyDescent="0.25">
      <c r="A18" s="176"/>
      <c r="B18" s="176"/>
      <c r="C18" s="178" t="s">
        <v>371</v>
      </c>
      <c r="D18" s="178"/>
      <c r="E18" s="179" t="s">
        <v>372</v>
      </c>
      <c r="F18" s="179"/>
      <c r="G18" s="179" t="s">
        <v>373</v>
      </c>
      <c r="H18" s="178" t="s">
        <v>374</v>
      </c>
      <c r="I18" s="178" t="s">
        <v>375</v>
      </c>
      <c r="J18" s="178" t="s">
        <v>376</v>
      </c>
      <c r="K18" s="178" t="s">
        <v>377</v>
      </c>
      <c r="L18" s="136"/>
      <c r="M18" s="136"/>
    </row>
    <row r="19" spans="1:24" ht="25.5" x14ac:dyDescent="0.25">
      <c r="A19" s="182"/>
      <c r="B19" s="182"/>
      <c r="C19" s="177" t="s">
        <v>378</v>
      </c>
      <c r="D19" s="177"/>
      <c r="E19" s="183">
        <v>29.3</v>
      </c>
      <c r="F19" s="183"/>
      <c r="G19" s="183">
        <v>0</v>
      </c>
      <c r="H19" s="177" t="s">
        <v>379</v>
      </c>
      <c r="I19" s="177" t="s">
        <v>380</v>
      </c>
      <c r="J19" s="177" t="s">
        <v>381</v>
      </c>
      <c r="K19" s="178" t="s">
        <v>382</v>
      </c>
      <c r="L19" s="137"/>
      <c r="M19" s="137"/>
      <c r="N19" s="137"/>
    </row>
    <row r="20" spans="1:24" ht="25.5" x14ac:dyDescent="0.25">
      <c r="A20" s="165" t="s">
        <v>383</v>
      </c>
      <c r="B20" s="165" t="s">
        <v>365</v>
      </c>
      <c r="C20" s="166" t="s">
        <v>384</v>
      </c>
      <c r="D20" s="166"/>
      <c r="E20" s="167"/>
      <c r="F20" s="167" t="s">
        <v>385</v>
      </c>
      <c r="G20" s="167">
        <v>100</v>
      </c>
      <c r="H20" s="168" t="s">
        <v>386</v>
      </c>
      <c r="I20" s="168" t="s">
        <v>387</v>
      </c>
      <c r="J20" s="168" t="s">
        <v>388</v>
      </c>
      <c r="K20" s="163" t="s">
        <v>389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</row>
    <row r="21" spans="1:24" ht="25.5" x14ac:dyDescent="0.25">
      <c r="A21" s="136" t="s">
        <v>383</v>
      </c>
      <c r="B21" s="136" t="s">
        <v>365</v>
      </c>
      <c r="C21" s="150" t="s">
        <v>384</v>
      </c>
      <c r="D21" s="150"/>
      <c r="E21" s="151"/>
      <c r="F21" s="151" t="s">
        <v>390</v>
      </c>
      <c r="G21" s="151">
        <v>200</v>
      </c>
      <c r="H21" s="152"/>
      <c r="I21" s="152"/>
      <c r="J21" s="152"/>
      <c r="K21" s="149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</row>
    <row r="22" spans="1:24" ht="25.5" x14ac:dyDescent="0.25">
      <c r="A22" s="136" t="s">
        <v>383</v>
      </c>
      <c r="B22" s="136" t="s">
        <v>391</v>
      </c>
      <c r="C22" s="150" t="s">
        <v>392</v>
      </c>
      <c r="D22" s="150"/>
      <c r="E22" s="151"/>
      <c r="F22" s="151" t="s">
        <v>393</v>
      </c>
      <c r="G22" s="151">
        <v>0</v>
      </c>
      <c r="H22" s="152"/>
      <c r="I22" s="152"/>
      <c r="J22" s="152"/>
      <c r="K22" s="149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</row>
    <row r="23" spans="1:24" ht="25.5" x14ac:dyDescent="0.25">
      <c r="A23" s="136" t="s">
        <v>383</v>
      </c>
      <c r="B23" s="136" t="s">
        <v>365</v>
      </c>
      <c r="C23" s="150" t="s">
        <v>394</v>
      </c>
      <c r="D23" s="150"/>
      <c r="E23" s="151"/>
      <c r="F23" s="151" t="s">
        <v>395</v>
      </c>
      <c r="G23" s="151">
        <v>0</v>
      </c>
      <c r="H23" s="152"/>
      <c r="I23" s="152"/>
      <c r="J23" s="152"/>
      <c r="K23" s="149"/>
      <c r="L23" s="137"/>
      <c r="M23" s="137"/>
      <c r="N23" s="137"/>
    </row>
    <row r="24" spans="1:24" ht="25.5" x14ac:dyDescent="0.25">
      <c r="A24" s="136" t="s">
        <v>383</v>
      </c>
      <c r="B24" s="136" t="s">
        <v>365</v>
      </c>
      <c r="C24" s="150" t="s">
        <v>384</v>
      </c>
      <c r="D24" s="150"/>
      <c r="E24" s="151"/>
      <c r="F24" s="151" t="s">
        <v>396</v>
      </c>
      <c r="G24" s="151">
        <v>0</v>
      </c>
      <c r="H24" s="152"/>
      <c r="I24" s="152"/>
      <c r="J24" s="152"/>
      <c r="K24" s="149"/>
      <c r="L24" s="137"/>
      <c r="M24" s="137"/>
      <c r="N24" s="137"/>
    </row>
    <row r="25" spans="1:24" ht="25.5" x14ac:dyDescent="0.25">
      <c r="A25" s="159" t="s">
        <v>383</v>
      </c>
      <c r="B25" s="159" t="s">
        <v>397</v>
      </c>
      <c r="C25" s="170" t="s">
        <v>398</v>
      </c>
      <c r="D25" s="170"/>
      <c r="E25" s="171"/>
      <c r="F25" s="171" t="s">
        <v>399</v>
      </c>
      <c r="G25" s="171">
        <v>0</v>
      </c>
      <c r="H25" s="172"/>
      <c r="I25" s="172"/>
      <c r="J25" s="172"/>
      <c r="K25" s="164"/>
      <c r="L25" s="137"/>
      <c r="M25" s="137"/>
      <c r="N25" s="137"/>
      <c r="O25" s="138"/>
    </row>
    <row r="26" spans="1:24" x14ac:dyDescent="0.25">
      <c r="A26" s="165" t="s">
        <v>400</v>
      </c>
      <c r="B26" s="165" t="s">
        <v>401</v>
      </c>
      <c r="C26" s="166"/>
      <c r="D26" s="166"/>
      <c r="E26" s="167" t="s">
        <v>402</v>
      </c>
      <c r="F26" s="167"/>
      <c r="G26" s="167" t="s">
        <v>403</v>
      </c>
      <c r="H26" s="168" t="s">
        <v>404</v>
      </c>
      <c r="I26" s="168" t="s">
        <v>405</v>
      </c>
      <c r="J26" s="168" t="s">
        <v>406</v>
      </c>
      <c r="K26" s="163" t="s">
        <v>407</v>
      </c>
      <c r="L26" s="137"/>
      <c r="M26" s="137"/>
      <c r="N26" s="137"/>
    </row>
    <row r="27" spans="1:24" x14ac:dyDescent="0.25">
      <c r="A27" s="136" t="s">
        <v>408</v>
      </c>
      <c r="B27" s="136" t="s">
        <v>408</v>
      </c>
      <c r="C27" s="150"/>
      <c r="D27" s="150"/>
      <c r="E27" s="151" t="s">
        <v>409</v>
      </c>
      <c r="F27" s="151"/>
      <c r="G27" s="151" t="s">
        <v>403</v>
      </c>
      <c r="H27" s="152"/>
      <c r="I27" s="152"/>
      <c r="J27" s="152"/>
      <c r="K27" s="149"/>
      <c r="L27" s="137"/>
      <c r="M27" s="137"/>
    </row>
    <row r="28" spans="1:24" x14ac:dyDescent="0.25">
      <c r="A28" s="136" t="s">
        <v>401</v>
      </c>
      <c r="B28" s="136" t="s">
        <v>408</v>
      </c>
      <c r="C28" s="150"/>
      <c r="D28" s="150"/>
      <c r="E28" s="151" t="s">
        <v>410</v>
      </c>
      <c r="F28" s="151"/>
      <c r="G28" s="151" t="s">
        <v>403</v>
      </c>
      <c r="H28" s="152"/>
      <c r="I28" s="152"/>
      <c r="J28" s="152"/>
      <c r="K28" s="149"/>
      <c r="L28" s="137"/>
      <c r="M28" s="137"/>
    </row>
    <row r="29" spans="1:24" x14ac:dyDescent="0.25">
      <c r="A29" s="136" t="s">
        <v>411</v>
      </c>
      <c r="B29" s="136" t="s">
        <v>412</v>
      </c>
      <c r="C29" s="150"/>
      <c r="D29" s="150"/>
      <c r="E29" s="151" t="s">
        <v>413</v>
      </c>
      <c r="F29" s="151"/>
      <c r="G29" s="151" t="s">
        <v>403</v>
      </c>
      <c r="H29" s="152"/>
      <c r="I29" s="152"/>
      <c r="J29" s="152"/>
      <c r="K29" s="149"/>
      <c r="L29" s="137"/>
      <c r="M29" s="137"/>
    </row>
    <row r="30" spans="1:24" x14ac:dyDescent="0.25">
      <c r="A30" s="159" t="s">
        <v>414</v>
      </c>
      <c r="B30" s="159" t="s">
        <v>411</v>
      </c>
      <c r="C30" s="170"/>
      <c r="D30" s="170"/>
      <c r="E30" s="171" t="s">
        <v>415</v>
      </c>
      <c r="F30" s="171"/>
      <c r="G30" s="171" t="s">
        <v>403</v>
      </c>
      <c r="H30" s="172"/>
      <c r="I30" s="172"/>
      <c r="J30" s="172"/>
      <c r="K30" s="164"/>
      <c r="L30" s="137"/>
      <c r="M30" s="137"/>
    </row>
    <row r="31" spans="1:24" x14ac:dyDescent="0.25">
      <c r="A31" s="139"/>
      <c r="B31" s="139"/>
      <c r="C31" s="140"/>
      <c r="D31" s="139"/>
      <c r="E31" s="139"/>
      <c r="F31" s="130"/>
      <c r="G31" s="141"/>
      <c r="H31" s="142"/>
      <c r="I31" s="139"/>
      <c r="J31" s="139"/>
    </row>
    <row r="32" spans="1:24" x14ac:dyDescent="0.25">
      <c r="A32" s="139"/>
      <c r="B32" s="139"/>
      <c r="C32" s="140"/>
      <c r="D32" s="139"/>
      <c r="E32" s="139"/>
      <c r="F32" s="130"/>
      <c r="G32" s="141"/>
      <c r="H32" s="142"/>
      <c r="I32" s="139"/>
      <c r="J32" s="139"/>
    </row>
    <row r="33" spans="1:10" x14ac:dyDescent="0.25">
      <c r="A33" s="139"/>
      <c r="B33" s="139"/>
      <c r="C33" s="140"/>
      <c r="D33" s="139"/>
      <c r="E33" s="139"/>
      <c r="F33" s="130"/>
      <c r="G33" s="141"/>
      <c r="H33" s="142"/>
      <c r="I33" s="139"/>
      <c r="J33" s="139"/>
    </row>
    <row r="34" spans="1:10" x14ac:dyDescent="0.25">
      <c r="A34" s="139"/>
      <c r="B34" s="139"/>
      <c r="C34" s="140"/>
      <c r="D34" s="139"/>
      <c r="E34" s="139"/>
      <c r="F34" s="130"/>
      <c r="G34" s="141"/>
      <c r="H34" s="142"/>
      <c r="I34" s="139"/>
      <c r="J34" s="139"/>
    </row>
    <row r="35" spans="1:10" x14ac:dyDescent="0.25">
      <c r="A35" s="139"/>
      <c r="B35" s="139"/>
      <c r="C35" s="140"/>
      <c r="D35" s="139"/>
      <c r="E35" s="139"/>
      <c r="F35" s="130"/>
      <c r="G35" s="141"/>
      <c r="H35" s="142"/>
      <c r="I35" s="139"/>
      <c r="J35" s="139"/>
    </row>
    <row r="36" spans="1:10" x14ac:dyDescent="0.25">
      <c r="A36" s="139"/>
      <c r="B36" s="139"/>
      <c r="C36" s="140"/>
      <c r="D36" s="139"/>
      <c r="E36" s="139"/>
      <c r="F36" s="130"/>
      <c r="G36" s="141"/>
      <c r="H36" s="142"/>
      <c r="I36" s="139"/>
      <c r="J36" s="139"/>
    </row>
    <row r="37" spans="1:10" x14ac:dyDescent="0.25">
      <c r="A37" s="137"/>
      <c r="B37" s="137"/>
      <c r="C37" s="143"/>
      <c r="D37" s="137"/>
      <c r="E37" s="137"/>
      <c r="I37" s="137"/>
      <c r="J37" s="137"/>
    </row>
  </sheetData>
  <mergeCells count="30">
    <mergeCell ref="H26:H30"/>
    <mergeCell ref="I26:I30"/>
    <mergeCell ref="J26:J30"/>
    <mergeCell ref="K26:K30"/>
    <mergeCell ref="G15:G17"/>
    <mergeCell ref="H15:H17"/>
    <mergeCell ref="I15:I17"/>
    <mergeCell ref="J15:J17"/>
    <mergeCell ref="K15:K17"/>
    <mergeCell ref="H20:H25"/>
    <mergeCell ref="I20:I25"/>
    <mergeCell ref="J20:J25"/>
    <mergeCell ref="K20:K25"/>
    <mergeCell ref="C8:C9"/>
    <mergeCell ref="H8:H9"/>
    <mergeCell ref="I8:I9"/>
    <mergeCell ref="J8:J9"/>
    <mergeCell ref="K8:K9"/>
    <mergeCell ref="H11:H14"/>
    <mergeCell ref="I11:I14"/>
    <mergeCell ref="J11:J14"/>
    <mergeCell ref="K11:K14"/>
    <mergeCell ref="H2:H5"/>
    <mergeCell ref="I2:I5"/>
    <mergeCell ref="J2:J3"/>
    <mergeCell ref="K2:K5"/>
    <mergeCell ref="J4:J5"/>
    <mergeCell ref="H6:H7"/>
    <mergeCell ref="I6:I7"/>
    <mergeCell ref="K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S1_SMN</vt:lpstr>
      <vt:lpstr>S2-N2O</vt:lpstr>
      <vt:lpstr>S3-Leaching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Stalenga</dc:creator>
  <cp:lastModifiedBy>Sissel</cp:lastModifiedBy>
  <cp:revision/>
  <dcterms:created xsi:type="dcterms:W3CDTF">2017-11-23T11:37:20Z</dcterms:created>
  <dcterms:modified xsi:type="dcterms:W3CDTF">2018-10-21T18:45:34Z</dcterms:modified>
</cp:coreProperties>
</file>