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ssel\Dropbox\FertilCrop Task 5.2 Review paper on N2O and nitrate leaching\"/>
    </mc:Choice>
  </mc:AlternateContent>
  <xr:revisionPtr revIDLastSave="0" documentId="10_ncr:100000_{59286AE7-D471-45F2-B033-7191DAD241D6}" xr6:coauthVersionLast="31" xr6:coauthVersionMax="31" xr10:uidLastSave="{00000000-0000-0000-0000-000000000000}"/>
  <bookViews>
    <workbookView xWindow="0" yWindow="0" windowWidth="16200" windowHeight="24225" xr2:uid="{00000000-000D-0000-FFFF-FFFF00000000}"/>
  </bookViews>
  <sheets>
    <sheet name="S1_SMN" sheetId="1" r:id="rId1"/>
    <sheet name="S2-N2O" sheetId="2" r:id="rId2"/>
    <sheet name="S3-Leaching" sheetId="3" r:id="rId3"/>
  </sheets>
  <externalReferences>
    <externalReference r:id="rId4"/>
  </externalReferences>
  <calcPr calcId="179017"/>
</workbook>
</file>

<file path=xl/calcChain.xml><?xml version="1.0" encoding="utf-8"?>
<calcChain xmlns="http://schemas.openxmlformats.org/spreadsheetml/2006/main">
  <c r="AE38" i="2" l="1"/>
  <c r="AD38" i="2"/>
  <c r="AC38" i="2"/>
  <c r="AB38" i="2"/>
  <c r="AE37" i="2"/>
  <c r="AD37" i="2"/>
  <c r="AC37" i="2"/>
  <c r="AB37" i="2"/>
  <c r="AE36" i="2"/>
  <c r="AD36" i="2"/>
  <c r="AC36" i="2"/>
  <c r="AB36" i="2"/>
  <c r="AE35" i="2"/>
  <c r="AD35" i="2"/>
  <c r="AC35" i="2"/>
  <c r="AB35" i="2"/>
  <c r="AE34" i="2"/>
  <c r="AD34" i="2"/>
  <c r="AC34" i="2"/>
  <c r="AB34" i="2"/>
  <c r="AE33" i="2"/>
  <c r="AD33" i="2"/>
  <c r="AC33" i="2"/>
  <c r="AB33" i="2"/>
</calcChain>
</file>

<file path=xl/sharedStrings.xml><?xml version="1.0" encoding="utf-8"?>
<sst xmlns="http://schemas.openxmlformats.org/spreadsheetml/2006/main" count="1442" uniqueCount="416">
  <si>
    <t>Crop</t>
  </si>
  <si>
    <t>Forecrop</t>
  </si>
  <si>
    <t>Crop rotation</t>
  </si>
  <si>
    <t>No of years</t>
  </si>
  <si>
    <t>Soil tillage</t>
  </si>
  <si>
    <t>N fertilization/Organic matter input</t>
  </si>
  <si>
    <t>Soil layer in cm</t>
  </si>
  <si>
    <t xml:space="preserve">Average content of Nmin in soil (kg ha-1) in late autumn 
</t>
  </si>
  <si>
    <t xml:space="preserve">Average content of Nmin in soil (kg ha-1) in early spring
</t>
  </si>
  <si>
    <t xml:space="preserve">Possible cause of high N concentrations </t>
  </si>
  <si>
    <t>Reference</t>
  </si>
  <si>
    <t>Site</t>
  </si>
  <si>
    <t>0-30</t>
  </si>
  <si>
    <t>30-60</t>
  </si>
  <si>
    <t>60-90</t>
  </si>
  <si>
    <t>n/a</t>
  </si>
  <si>
    <t xml:space="preserve">
Winter wheat
</t>
  </si>
  <si>
    <t>Grass-clover 2nd year</t>
  </si>
  <si>
    <t>Conventional tillage</t>
  </si>
  <si>
    <t>Compost before maize (30 t/ha)                           Grass-clover residues incorporated in late August                            Post-harvest residues of other crops</t>
  </si>
  <si>
    <t>Pea</t>
  </si>
  <si>
    <t>Compost (30 t/ha) before maize              Post-harvest residues of all crops</t>
  </si>
  <si>
    <t>Red clover</t>
  </si>
  <si>
    <t>Grass-clover, 3 cuts mulched</t>
  </si>
  <si>
    <t>Barley</t>
  </si>
  <si>
    <t>Barley with green manure undersown/green manure /barley</t>
  </si>
  <si>
    <t>Ploughing in spring before new crop</t>
  </si>
  <si>
    <t>No fertilizers. Barley straw removed.</t>
  </si>
  <si>
    <t>Kvithamar, NO</t>
  </si>
  <si>
    <t>60-80</t>
  </si>
  <si>
    <t>Grass-clover, 3 cuts removed</t>
  </si>
  <si>
    <t>Oats</t>
  </si>
  <si>
    <t>Barley/oats/barley</t>
  </si>
  <si>
    <t>No fertilizers.</t>
  </si>
  <si>
    <t>110 kg/ha of herbage-based digestate</t>
  </si>
  <si>
    <t>Værnes, NO</t>
  </si>
  <si>
    <t>Apelsvoll, NO</t>
  </si>
  <si>
    <t>Ås, NO</t>
  </si>
  <si>
    <t>NA</t>
  </si>
  <si>
    <t>% Clay/Sand</t>
  </si>
  <si>
    <t>40/14</t>
  </si>
  <si>
    <t>39/15</t>
  </si>
  <si>
    <t>35/22</t>
  </si>
  <si>
    <t>25/22</t>
  </si>
  <si>
    <t>14/55</t>
  </si>
  <si>
    <t>15/53</t>
  </si>
  <si>
    <t>1/92</t>
  </si>
  <si>
    <t>2/73</t>
  </si>
  <si>
    <t>6/51</t>
  </si>
  <si>
    <t>37/0</t>
  </si>
  <si>
    <t>30/3</t>
  </si>
  <si>
    <t>Grabów, PL</t>
  </si>
  <si>
    <t>15/50</t>
  </si>
  <si>
    <t>30/55</t>
  </si>
  <si>
    <t>Intensive mineralization of pea residues and poor synchrony between N available and uptaken by winter wheat.</t>
  </si>
  <si>
    <t>Intensive mineralization of 2 years ley residues and poor synchrony between N available and uptaken by winter wheat.</t>
  </si>
  <si>
    <t>Farmyard manure 30t/ha</t>
  </si>
  <si>
    <t>Zawady, PL</t>
  </si>
  <si>
    <t>&lt;10/80</t>
  </si>
  <si>
    <t>No data</t>
  </si>
  <si>
    <t xml:space="preserve">Maize (for silage)      Oat/barley/wheat/pea                      Grass-clover 1st year                          Grass-clover 2nd year                      Winter wheat </t>
  </si>
  <si>
    <t xml:space="preserve"> Maize (for grain)                            Oat/barley/wheat                               Spring wheat                                                 Red clover                                                   Winter wheat</t>
  </si>
  <si>
    <t xml:space="preserve">Maize (for grain)                                      Spring barley            Oat/barley/wheat/pea                              Pea                                                                  Winter wheat 
 </t>
  </si>
  <si>
    <t>Jończyk and Martyniuk, 2017</t>
  </si>
  <si>
    <t>Frøseth et al., 2014</t>
  </si>
  <si>
    <t>Płaza  et al., 2015</t>
  </si>
  <si>
    <t>Spring triticale with and witout catch crop</t>
  </si>
  <si>
    <t>Spring triticlae</t>
  </si>
  <si>
    <t>Spring triticlae/Catch crop (White melilot)</t>
  </si>
  <si>
    <t>Spring triticlae/Catch crop (White melilot + westerwold ryegrass)</t>
  </si>
  <si>
    <t>Spring triticlae/Catch crop (Westerwold ryegrass)</t>
  </si>
  <si>
    <t>Spring triticlae/Catch crop (Westerwold ryegrass-mulched in spring)</t>
  </si>
  <si>
    <t>Spring triticlae/Catch crop (White melilot + westerwold ryegrass-mulched in spring)</t>
  </si>
  <si>
    <t>Priming effect of incorporated biomass from a catch crop</t>
  </si>
  <si>
    <t>Soil Texture</t>
  </si>
  <si>
    <t>Legumes in the crop, crop residues or undersown</t>
  </si>
  <si>
    <t>N i crop residues</t>
  </si>
  <si>
    <t>total N applied with manure or other fertilization</t>
  </si>
  <si>
    <t>Mean daily precipitation in the period</t>
  </si>
  <si>
    <t>Irrigation, mm and date</t>
  </si>
  <si>
    <t>Mean temperature in the period</t>
  </si>
  <si>
    <t>freezing / thawing</t>
  </si>
  <si>
    <t>cumulated emission in the period</t>
  </si>
  <si>
    <t>Mean in the period</t>
  </si>
  <si>
    <t>Highest daily flux rate</t>
  </si>
  <si>
    <t>2nd highest daily flux rate</t>
  </si>
  <si>
    <t>3rd highest daily flux rate</t>
  </si>
  <si>
    <t>4th highest daily flux rate</t>
  </si>
  <si>
    <t>5th highest daily flux rate</t>
  </si>
  <si>
    <t xml:space="preserve">% contribution of the highest daily fluxes to cumulated emissions in the period </t>
  </si>
  <si>
    <t xml:space="preserve">% contribution of the 5 highest daily fluxes to cumulated emissions in the period </t>
  </si>
  <si>
    <t>During the day at highest flux rate</t>
  </si>
  <si>
    <t>% Clay</t>
  </si>
  <si>
    <t>% Sand</t>
  </si>
  <si>
    <t xml:space="preserve">Soil pH </t>
  </si>
  <si>
    <r>
      <t>SOC (g kg</t>
    </r>
    <r>
      <rPr>
        <b/>
        <vertAlign val="superscript"/>
        <sz val="11"/>
        <color theme="1"/>
        <rFont val="Calibri"/>
        <family val="2"/>
        <scheme val="minor"/>
      </rPr>
      <t>-1</t>
    </r>
    <r>
      <rPr>
        <b/>
        <sz val="11"/>
        <color theme="1"/>
        <rFont val="Calibri"/>
        <family val="2"/>
        <scheme val="minor"/>
      </rPr>
      <t xml:space="preserve"> dry soil)</t>
    </r>
  </si>
  <si>
    <t>name of treatment in the paper</t>
  </si>
  <si>
    <t>Dates for additions of organic matter and source</t>
  </si>
  <si>
    <t xml:space="preserve">Tillage </t>
  </si>
  <si>
    <r>
      <t>Kg N ha</t>
    </r>
    <r>
      <rPr>
        <b/>
        <vertAlign val="superscript"/>
        <sz val="11"/>
        <color theme="1"/>
        <rFont val="Calibri"/>
        <family val="2"/>
        <scheme val="minor"/>
      </rPr>
      <t>-1</t>
    </r>
  </si>
  <si>
    <t>Measurement period (days)</t>
  </si>
  <si>
    <t>mm</t>
  </si>
  <si>
    <r>
      <rPr>
        <b/>
        <sz val="11"/>
        <color theme="1"/>
        <rFont val="Calibri"/>
        <family val="2"/>
      </rPr>
      <t>°</t>
    </r>
    <r>
      <rPr>
        <b/>
        <sz val="12.1"/>
        <color theme="1"/>
        <rFont val="Calibri"/>
        <family val="2"/>
      </rPr>
      <t xml:space="preserve"> C</t>
    </r>
  </si>
  <si>
    <r>
      <t>g N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O-N ha</t>
    </r>
    <r>
      <rPr>
        <b/>
        <vertAlign val="superscript"/>
        <sz val="11"/>
        <color theme="1"/>
        <rFont val="Calibri"/>
        <family val="2"/>
        <scheme val="minor"/>
      </rPr>
      <t>-1</t>
    </r>
    <r>
      <rPr>
        <b/>
        <sz val="11"/>
        <color theme="1"/>
        <rFont val="Calibri"/>
        <family val="2"/>
        <scheme val="minor"/>
      </rPr>
      <t/>
    </r>
  </si>
  <si>
    <r>
      <t>g N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O-N ha</t>
    </r>
    <r>
      <rPr>
        <b/>
        <vertAlign val="superscript"/>
        <sz val="11"/>
        <color theme="1"/>
        <rFont val="Calibri"/>
        <family val="2"/>
        <scheme val="minor"/>
      </rPr>
      <t>-1</t>
    </r>
    <r>
      <rPr>
        <b/>
        <sz val="11"/>
        <color theme="1"/>
        <rFont val="Calibri"/>
        <family val="2"/>
        <scheme val="minor"/>
      </rPr>
      <t>day</t>
    </r>
    <r>
      <rPr>
        <b/>
        <vertAlign val="superscript"/>
        <sz val="11"/>
        <color theme="1"/>
        <rFont val="Calibri"/>
        <family val="2"/>
        <scheme val="minor"/>
      </rPr>
      <t>-1</t>
    </r>
  </si>
  <si>
    <t>Date</t>
  </si>
  <si>
    <t xml:space="preserve">%WFPS </t>
  </si>
  <si>
    <r>
      <t>kg NO</t>
    </r>
    <r>
      <rPr>
        <b/>
        <vertAlign val="sub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-N / ha</t>
    </r>
  </si>
  <si>
    <r>
      <t>kg NH</t>
    </r>
    <r>
      <rPr>
        <b/>
        <vertAlign val="subscript"/>
        <sz val="11"/>
        <color theme="1"/>
        <rFont val="Calibri"/>
        <family val="2"/>
        <scheme val="minor"/>
      </rPr>
      <t>4</t>
    </r>
    <r>
      <rPr>
        <b/>
        <sz val="11"/>
        <color theme="1"/>
        <rFont val="Calibri"/>
        <family val="2"/>
        <scheme val="minor"/>
      </rPr>
      <t>-N / ha</t>
    </r>
  </si>
  <si>
    <r>
      <t xml:space="preserve">soil temp </t>
    </r>
    <r>
      <rPr>
        <b/>
        <sz val="11"/>
        <color theme="1"/>
        <rFont val="Calibri"/>
        <family val="2"/>
      </rPr>
      <t>°C</t>
    </r>
  </si>
  <si>
    <t>Frick, CH</t>
  </si>
  <si>
    <t>7.1 (H2O)</t>
  </si>
  <si>
    <t>CTxSL</t>
  </si>
  <si>
    <t xml:space="preserve">Grass-clover </t>
  </si>
  <si>
    <r>
      <t xml:space="preserve">4 Jun, 24 Jul </t>
    </r>
    <r>
      <rPr>
        <b/>
        <sz val="11"/>
        <color theme="1"/>
        <rFont val="Calibri"/>
        <family val="2"/>
        <scheme val="minor"/>
      </rPr>
      <t>CS</t>
    </r>
  </si>
  <si>
    <t>+</t>
  </si>
  <si>
    <t>none</t>
  </si>
  <si>
    <t>?</t>
  </si>
  <si>
    <t>18.09.12 - 22.09.13 (369)</t>
  </si>
  <si>
    <t>-</t>
  </si>
  <si>
    <t>Krauss et al., 2017</t>
  </si>
  <si>
    <t>CTxMC</t>
  </si>
  <si>
    <r>
      <t>19 Mar</t>
    </r>
    <r>
      <rPr>
        <b/>
        <sz val="11"/>
        <color theme="1"/>
        <rFont val="Calibri"/>
        <family val="2"/>
        <scheme val="minor"/>
      </rPr>
      <t xml:space="preserve"> CCM</t>
    </r>
    <r>
      <rPr>
        <sz val="11"/>
        <color theme="1"/>
        <rFont val="Calibri"/>
        <family val="2"/>
        <charset val="238"/>
        <scheme val="minor"/>
      </rPr>
      <t xml:space="preserve">  + 4 Jun</t>
    </r>
    <r>
      <rPr>
        <b/>
        <sz val="11"/>
        <color theme="1"/>
        <rFont val="Calibri"/>
        <family val="2"/>
        <scheme val="minor"/>
      </rPr>
      <t xml:space="preserve"> CS</t>
    </r>
    <r>
      <rPr>
        <sz val="11"/>
        <color theme="1"/>
        <rFont val="Calibri"/>
        <family val="2"/>
        <charset val="238"/>
        <scheme val="minor"/>
      </rPr>
      <t xml:space="preserve"> + 24 Jul </t>
    </r>
    <r>
      <rPr>
        <b/>
        <sz val="11"/>
        <color theme="1"/>
        <rFont val="Calibri"/>
        <family val="2"/>
        <scheme val="minor"/>
      </rPr>
      <t>CS</t>
    </r>
  </si>
  <si>
    <t>RTxSL</t>
  </si>
  <si>
    <r>
      <t xml:space="preserve">4 Jun </t>
    </r>
    <r>
      <rPr>
        <b/>
        <sz val="11"/>
        <color theme="1"/>
        <rFont val="Calibri"/>
        <family val="2"/>
        <scheme val="minor"/>
      </rPr>
      <t>CS</t>
    </r>
    <r>
      <rPr>
        <sz val="11"/>
        <color theme="1"/>
        <rFont val="Calibri"/>
        <family val="2"/>
        <charset val="238"/>
        <scheme val="minor"/>
      </rPr>
      <t xml:space="preserve"> + 24 Jul </t>
    </r>
    <r>
      <rPr>
        <b/>
        <sz val="11"/>
        <color theme="1"/>
        <rFont val="Calibri"/>
        <family val="2"/>
        <scheme val="minor"/>
      </rPr>
      <t>CS</t>
    </r>
  </si>
  <si>
    <t>RTxMC</t>
  </si>
  <si>
    <t xml:space="preserve">Winter wheat </t>
  </si>
  <si>
    <r>
      <t xml:space="preserve">9 Oct </t>
    </r>
    <r>
      <rPr>
        <b/>
        <sz val="11"/>
        <color theme="1"/>
        <rFont val="Calibri"/>
        <family val="2"/>
        <scheme val="minor"/>
      </rPr>
      <t>ley residues</t>
    </r>
    <r>
      <rPr>
        <sz val="11"/>
        <color theme="1"/>
        <rFont val="Calibri"/>
        <family val="2"/>
        <charset val="238"/>
        <scheme val="minor"/>
      </rPr>
      <t xml:space="preserve"> + 19 Mar</t>
    </r>
    <r>
      <rPr>
        <b/>
        <sz val="11"/>
        <color theme="1"/>
        <rFont val="Calibri"/>
        <family val="2"/>
        <scheme val="minor"/>
      </rPr>
      <t xml:space="preserve"> CS</t>
    </r>
    <r>
      <rPr>
        <sz val="11"/>
        <color theme="1"/>
        <rFont val="Calibri"/>
        <family val="2"/>
        <charset val="238"/>
        <scheme val="minor"/>
      </rPr>
      <t xml:space="preserve"> + 9 Apr </t>
    </r>
    <r>
      <rPr>
        <b/>
        <sz val="11"/>
        <color theme="1"/>
        <rFont val="Calibri"/>
        <family val="2"/>
        <scheme val="minor"/>
      </rPr>
      <t>CS</t>
    </r>
  </si>
  <si>
    <r>
      <t>9</t>
    </r>
    <r>
      <rPr>
        <vertAlign val="superscript"/>
        <sz val="11"/>
        <color theme="1"/>
        <rFont val="Calibri"/>
        <family val="2"/>
        <scheme val="minor"/>
      </rPr>
      <t>th</t>
    </r>
    <r>
      <rPr>
        <sz val="11"/>
        <color theme="1"/>
        <rFont val="Calibri"/>
        <family val="2"/>
        <charset val="238"/>
        <scheme val="minor"/>
      </rPr>
      <t xml:space="preserve"> Oct Ploughing</t>
    </r>
  </si>
  <si>
    <t>22.09.13 - 15.07.14 (296)</t>
  </si>
  <si>
    <r>
      <t xml:space="preserve">9 Oct </t>
    </r>
    <r>
      <rPr>
        <b/>
        <sz val="11"/>
        <color theme="1"/>
        <rFont val="Calibri"/>
        <family val="2"/>
        <scheme val="minor"/>
      </rPr>
      <t>ley residues</t>
    </r>
    <r>
      <rPr>
        <sz val="11"/>
        <color theme="1"/>
        <rFont val="Calibri"/>
        <family val="2"/>
        <charset val="238"/>
        <scheme val="minor"/>
      </rPr>
      <t xml:space="preserve"> +11 Mar </t>
    </r>
    <r>
      <rPr>
        <b/>
        <sz val="11"/>
        <color theme="1"/>
        <rFont val="Calibri"/>
        <family val="2"/>
        <scheme val="minor"/>
      </rPr>
      <t>CCM</t>
    </r>
    <r>
      <rPr>
        <sz val="11"/>
        <color theme="1"/>
        <rFont val="Calibri"/>
        <family val="2"/>
        <charset val="238"/>
        <scheme val="minor"/>
      </rPr>
      <t xml:space="preserve"> + 19 Mar </t>
    </r>
    <r>
      <rPr>
        <b/>
        <sz val="11"/>
        <color theme="1"/>
        <rFont val="Calibri"/>
        <family val="2"/>
        <scheme val="minor"/>
      </rPr>
      <t>CS</t>
    </r>
    <r>
      <rPr>
        <sz val="11"/>
        <color theme="1"/>
        <rFont val="Calibri"/>
        <family val="2"/>
        <charset val="238"/>
        <scheme val="minor"/>
      </rPr>
      <t xml:space="preserve"> + 9 Apr </t>
    </r>
    <r>
      <rPr>
        <b/>
        <sz val="11"/>
        <color theme="1"/>
        <rFont val="Calibri"/>
        <family val="2"/>
        <scheme val="minor"/>
      </rPr>
      <t>CS</t>
    </r>
  </si>
  <si>
    <r>
      <t>20</t>
    </r>
    <r>
      <rPr>
        <vertAlign val="superscript"/>
        <sz val="11"/>
        <color theme="1"/>
        <rFont val="Calibri"/>
        <family val="2"/>
        <scheme val="minor"/>
      </rPr>
      <t>th</t>
    </r>
    <r>
      <rPr>
        <sz val="11"/>
        <color theme="1"/>
        <rFont val="Calibri"/>
        <family val="2"/>
        <charset val="238"/>
        <scheme val="minor"/>
      </rPr>
      <t xml:space="preserve"> Oct Rotary tiller</t>
    </r>
  </si>
  <si>
    <t>Cover Crop seeding</t>
  </si>
  <si>
    <r>
      <t xml:space="preserve">25 aug </t>
    </r>
    <r>
      <rPr>
        <b/>
        <sz val="11"/>
        <color theme="1"/>
        <rFont val="Calibri"/>
        <family val="2"/>
        <scheme val="minor"/>
      </rPr>
      <t>Wheat residues</t>
    </r>
    <r>
      <rPr>
        <sz val="11"/>
        <color theme="1"/>
        <rFont val="Calibri"/>
        <family val="2"/>
        <charset val="238"/>
        <scheme val="minor"/>
      </rPr>
      <t xml:space="preserve"> +</t>
    </r>
    <r>
      <rPr>
        <b/>
        <sz val="11"/>
        <color theme="1"/>
        <rFont val="Calibri"/>
        <family val="2"/>
        <scheme val="minor"/>
      </rPr>
      <t xml:space="preserve"> weed</t>
    </r>
  </si>
  <si>
    <r>
      <t>25</t>
    </r>
    <r>
      <rPr>
        <vertAlign val="superscript"/>
        <sz val="11"/>
        <color theme="1"/>
        <rFont val="Calibri"/>
        <family val="2"/>
        <scheme val="minor"/>
      </rPr>
      <t>th</t>
    </r>
    <r>
      <rPr>
        <sz val="11"/>
        <color theme="1"/>
        <rFont val="Calibri"/>
        <family val="2"/>
        <charset val="238"/>
        <scheme val="minor"/>
      </rPr>
      <t xml:space="preserve"> Aug Rotary tiller </t>
    </r>
  </si>
  <si>
    <t>15.07.14 - 18.09.14 (65)</t>
  </si>
  <si>
    <t>Foulum, DK</t>
  </si>
  <si>
    <t>6.5 (CaCl2)</t>
  </si>
  <si>
    <t>O4-CC+M</t>
  </si>
  <si>
    <t>Spring barley</t>
  </si>
  <si>
    <r>
      <rPr>
        <sz val="11"/>
        <color theme="1"/>
        <rFont val="Calibri"/>
        <family val="2"/>
        <charset val="238"/>
        <scheme val="minor"/>
      </rPr>
      <t>around 15 Apr</t>
    </r>
    <r>
      <rPr>
        <b/>
        <sz val="11"/>
        <color theme="1"/>
        <rFont val="Calibri"/>
        <family val="2"/>
        <scheme val="minor"/>
      </rPr>
      <t xml:space="preserve"> PS</t>
    </r>
  </si>
  <si>
    <t>Ploughing+harrowing</t>
  </si>
  <si>
    <t>57 (2008) + 61 (2009)</t>
  </si>
  <si>
    <t>14.04.08 - 27.03.09 (347)</t>
  </si>
  <si>
    <t>Pugesgaard et al., 2017</t>
  </si>
  <si>
    <t>Fava bean</t>
  </si>
  <si>
    <t>None</t>
  </si>
  <si>
    <t>Potato</t>
  </si>
  <si>
    <t>113 (2008) + 112 (2009)</t>
  </si>
  <si>
    <r>
      <t>13 Sep</t>
    </r>
    <r>
      <rPr>
        <b/>
        <sz val="11"/>
        <color theme="1"/>
        <rFont val="Calibri"/>
        <family val="2"/>
        <scheme val="minor"/>
      </rPr>
      <t xml:space="preserve"> P</t>
    </r>
    <r>
      <rPr>
        <sz val="11"/>
        <color theme="1"/>
        <rFont val="Calibri"/>
        <family val="2"/>
        <charset val="238"/>
        <scheme val="minor"/>
      </rPr>
      <t>+</t>
    </r>
    <r>
      <rPr>
        <b/>
        <sz val="11"/>
        <color theme="1"/>
        <rFont val="Calibri"/>
        <family val="2"/>
        <scheme val="minor"/>
      </rPr>
      <t>H</t>
    </r>
    <r>
      <rPr>
        <sz val="11"/>
        <color theme="1"/>
        <rFont val="Calibri"/>
        <family val="2"/>
        <charset val="238"/>
        <scheme val="minor"/>
      </rPr>
      <t>,  24 Sep</t>
    </r>
    <r>
      <rPr>
        <b/>
        <sz val="11"/>
        <color theme="1"/>
        <rFont val="Calibri"/>
        <family val="2"/>
        <scheme val="minor"/>
      </rPr>
      <t xml:space="preserve"> H</t>
    </r>
    <r>
      <rPr>
        <sz val="11"/>
        <color theme="1"/>
        <rFont val="Calibri"/>
        <family val="2"/>
        <charset val="238"/>
        <scheme val="minor"/>
      </rPr>
      <t>, 15+24 Apr+ 8 May</t>
    </r>
    <r>
      <rPr>
        <b/>
        <sz val="11"/>
        <color theme="1"/>
        <rFont val="Calibri"/>
        <family val="2"/>
        <scheme val="minor"/>
      </rPr>
      <t xml:space="preserve"> H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</si>
  <si>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108 (2008)+ 112 (2009)</t>
  </si>
  <si>
    <t>FO/O4-CC</t>
  </si>
  <si>
    <r>
      <rPr>
        <sz val="11"/>
        <color theme="1"/>
        <rFont val="Calibri"/>
        <family val="2"/>
        <charset val="238"/>
        <scheme val="minor"/>
      </rPr>
      <t>15 Apr</t>
    </r>
    <r>
      <rPr>
        <b/>
        <sz val="11"/>
        <color theme="1"/>
        <rFont val="Calibri"/>
        <family val="2"/>
        <scheme val="minor"/>
      </rPr>
      <t xml:space="preserve"> PS</t>
    </r>
  </si>
  <si>
    <t>26.09.07 - 26.09.08 (365)</t>
  </si>
  <si>
    <t>Chirinda et al., 2010</t>
  </si>
  <si>
    <t>Flakk, DK</t>
  </si>
  <si>
    <t>7.4 (CaCl2)</t>
  </si>
  <si>
    <t>FL/O4-CC</t>
  </si>
  <si>
    <r>
      <rPr>
        <sz val="11"/>
        <color theme="1"/>
        <rFont val="Calibri"/>
        <family val="2"/>
        <charset val="238"/>
        <scheme val="minor"/>
      </rPr>
      <t>22 Apr</t>
    </r>
    <r>
      <rPr>
        <b/>
        <sz val="11"/>
        <color theme="1"/>
        <rFont val="Calibri"/>
        <family val="2"/>
        <scheme val="minor"/>
      </rPr>
      <t xml:space="preserve"> PS</t>
    </r>
  </si>
  <si>
    <r>
      <t xml:space="preserve">2 Oct </t>
    </r>
    <r>
      <rPr>
        <b/>
        <sz val="11"/>
        <color theme="1"/>
        <rFont val="Calibri"/>
        <family val="2"/>
        <scheme val="minor"/>
      </rPr>
      <t xml:space="preserve">P, </t>
    </r>
    <r>
      <rPr>
        <sz val="11"/>
        <color theme="1"/>
        <rFont val="Calibri"/>
        <family val="2"/>
        <charset val="238"/>
        <scheme val="minor"/>
      </rPr>
      <t xml:space="preserve"> 3 Oct </t>
    </r>
    <r>
      <rPr>
        <b/>
        <sz val="11"/>
        <color theme="1"/>
        <rFont val="Calibri"/>
        <family val="2"/>
        <scheme val="minor"/>
      </rPr>
      <t xml:space="preserve">H, </t>
    </r>
    <r>
      <rPr>
        <sz val="11"/>
        <color theme="1"/>
        <rFont val="Calibri"/>
        <family val="2"/>
        <charset val="238"/>
        <scheme val="minor"/>
      </rPr>
      <t>14 Apr</t>
    </r>
    <r>
      <rPr>
        <b/>
        <sz val="11"/>
        <color theme="1"/>
        <rFont val="Calibri"/>
        <family val="2"/>
        <scheme val="minor"/>
      </rPr>
      <t xml:space="preserve"> H</t>
    </r>
  </si>
  <si>
    <t>05.10.07 - 13.08.08 (313)</t>
  </si>
  <si>
    <t>FO/O4+CC</t>
  </si>
  <si>
    <r>
      <rPr>
        <b/>
        <sz val="11"/>
        <color theme="1"/>
        <rFont val="Calibri"/>
        <family val="2"/>
        <scheme val="minor"/>
      </rPr>
      <t>CCs</t>
    </r>
    <r>
      <rPr>
        <sz val="11"/>
        <color theme="1"/>
        <rFont val="Calibri"/>
        <family val="2"/>
        <charset val="238"/>
        <scheme val="minor"/>
      </rPr>
      <t xml:space="preserve"> + 15 Apr </t>
    </r>
    <r>
      <rPr>
        <b/>
        <sz val="11"/>
        <color theme="1"/>
        <rFont val="Calibri"/>
        <family val="2"/>
        <scheme val="minor"/>
      </rPr>
      <t>PS</t>
    </r>
  </si>
  <si>
    <t>FL/O4+CC</t>
  </si>
  <si>
    <r>
      <rPr>
        <b/>
        <sz val="11"/>
        <color theme="1"/>
        <rFont val="Calibri"/>
        <family val="2"/>
        <scheme val="minor"/>
      </rPr>
      <t>CCs</t>
    </r>
    <r>
      <rPr>
        <sz val="11"/>
        <color theme="1"/>
        <rFont val="Calibri"/>
        <family val="2"/>
        <charset val="238"/>
        <scheme val="minor"/>
      </rPr>
      <t xml:space="preserve"> + 22 Apr </t>
    </r>
    <r>
      <rPr>
        <b/>
        <sz val="11"/>
        <color theme="1"/>
        <rFont val="Calibri"/>
        <family val="2"/>
        <scheme val="minor"/>
      </rPr>
      <t>PS</t>
    </r>
  </si>
  <si>
    <t>FO/O2+CC</t>
  </si>
  <si>
    <r>
      <rPr>
        <b/>
        <sz val="11"/>
        <color theme="1"/>
        <rFont val="Calibri"/>
        <family val="2"/>
        <scheme val="minor"/>
      </rPr>
      <t>ley residues</t>
    </r>
    <r>
      <rPr>
        <sz val="11"/>
        <color theme="1"/>
        <rFont val="Calibri"/>
        <family val="2"/>
        <charset val="238"/>
        <scheme val="minor"/>
      </rPr>
      <t xml:space="preserve"> +</t>
    </r>
    <r>
      <rPr>
        <b/>
        <sz val="11"/>
        <color theme="1"/>
        <rFont val="Calibri"/>
        <family val="2"/>
        <scheme val="minor"/>
      </rPr>
      <t xml:space="preserve"> CCs</t>
    </r>
    <r>
      <rPr>
        <sz val="11"/>
        <color theme="1"/>
        <rFont val="Calibri"/>
        <family val="2"/>
        <charset val="238"/>
        <scheme val="minor"/>
      </rPr>
      <t xml:space="preserve"> + 15 Apr </t>
    </r>
    <r>
      <rPr>
        <b/>
        <sz val="11"/>
        <color theme="1"/>
        <rFont val="Calibri"/>
        <family val="2"/>
        <scheme val="minor"/>
      </rPr>
      <t>digested PS</t>
    </r>
  </si>
  <si>
    <t>FL/O2+CC</t>
  </si>
  <si>
    <r>
      <rPr>
        <b/>
        <sz val="11"/>
        <color theme="1"/>
        <rFont val="Calibri"/>
        <family val="2"/>
        <scheme val="minor"/>
      </rPr>
      <t>ley residues</t>
    </r>
    <r>
      <rPr>
        <sz val="11"/>
        <color theme="1"/>
        <rFont val="Calibri"/>
        <family val="2"/>
        <charset val="238"/>
        <scheme val="minor"/>
      </rPr>
      <t xml:space="preserve"> +</t>
    </r>
    <r>
      <rPr>
        <b/>
        <sz val="11"/>
        <color theme="1"/>
        <rFont val="Calibri"/>
        <family val="2"/>
        <scheme val="minor"/>
      </rPr>
      <t xml:space="preserve"> CCs</t>
    </r>
    <r>
      <rPr>
        <sz val="11"/>
        <color theme="1"/>
        <rFont val="Calibri"/>
        <family val="2"/>
        <charset val="238"/>
        <scheme val="minor"/>
      </rPr>
      <t xml:space="preserve"> + 22 Apr </t>
    </r>
    <r>
      <rPr>
        <b/>
        <sz val="11"/>
        <color theme="1"/>
        <rFont val="Calibri"/>
        <family val="2"/>
        <scheme val="minor"/>
      </rPr>
      <t>PS</t>
    </r>
  </si>
  <si>
    <t>SB-M</t>
  </si>
  <si>
    <r>
      <rPr>
        <sz val="11"/>
        <color theme="1"/>
        <rFont val="Calibri"/>
        <family val="2"/>
        <charset val="238"/>
        <scheme val="minor"/>
      </rPr>
      <t>14 Apr</t>
    </r>
    <r>
      <rPr>
        <b/>
        <sz val="11"/>
        <color theme="1"/>
        <rFont val="Calibri"/>
        <family val="2"/>
        <scheme val="minor"/>
      </rPr>
      <t xml:space="preserve"> CCinc, </t>
    </r>
    <r>
      <rPr>
        <sz val="11"/>
        <color theme="1"/>
        <rFont val="Calibri"/>
        <family val="2"/>
        <charset val="238"/>
        <scheme val="minor"/>
      </rPr>
      <t>22 May</t>
    </r>
    <r>
      <rPr>
        <b/>
        <sz val="11"/>
        <color theme="1"/>
        <rFont val="Calibri"/>
        <family val="2"/>
        <scheme val="minor"/>
      </rPr>
      <t xml:space="preserve"> CCs</t>
    </r>
  </si>
  <si>
    <r>
      <t xml:space="preserve">14-6 Apr </t>
    </r>
    <r>
      <rPr>
        <b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charset val="238"/>
        <scheme val="minor"/>
      </rPr>
      <t xml:space="preserve">, 10,16,21 Apr, 2, 13, 21 May </t>
    </r>
    <r>
      <rPr>
        <b/>
        <sz val="11"/>
        <color theme="1"/>
        <rFont val="Calibri"/>
        <family val="2"/>
        <scheme val="minor"/>
      </rPr>
      <t>H</t>
    </r>
  </si>
  <si>
    <t>17.04.08 - 16.04.09 (365)</t>
  </si>
  <si>
    <t>30 (26-29.5)</t>
  </si>
  <si>
    <t>Brozyna et al., 2013</t>
  </si>
  <si>
    <t>GC-M</t>
  </si>
  <si>
    <t>Grass-clover ley mulched</t>
  </si>
  <si>
    <t>PT-M</t>
  </si>
  <si>
    <t>14 Apr ley residue and ley herbage</t>
  </si>
  <si>
    <r>
      <t xml:space="preserve">14-6 Apr </t>
    </r>
    <r>
      <rPr>
        <b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charset val="238"/>
        <scheme val="minor"/>
      </rPr>
      <t xml:space="preserve">, 5 Mar, 10,16,28 Apr, 25 sep, 7 Oct </t>
    </r>
    <r>
      <rPr>
        <b/>
        <sz val="11"/>
        <color theme="1"/>
        <rFont val="Calibri"/>
        <family val="2"/>
        <scheme val="minor"/>
      </rPr>
      <t>H</t>
    </r>
  </si>
  <si>
    <t>WW-M</t>
  </si>
  <si>
    <t>Potato residues</t>
  </si>
  <si>
    <r>
      <t xml:space="preserve">10,15,24 Apr, 8 May </t>
    </r>
    <r>
      <rPr>
        <b/>
        <sz val="11"/>
        <color theme="1"/>
        <rFont val="Calibri"/>
        <family val="2"/>
        <scheme val="minor"/>
      </rPr>
      <t>H</t>
    </r>
  </si>
  <si>
    <t>SB+M</t>
  </si>
  <si>
    <r>
      <t>16-17 Apr</t>
    </r>
    <r>
      <rPr>
        <b/>
        <sz val="11"/>
        <color theme="1"/>
        <rFont val="Calibri"/>
        <family val="2"/>
        <scheme val="minor"/>
      </rPr>
      <t xml:space="preserve"> digested PS</t>
    </r>
  </si>
  <si>
    <t>57 + 61 (2009)</t>
  </si>
  <si>
    <t>GC+M</t>
  </si>
  <si>
    <t>PT+M</t>
  </si>
  <si>
    <r>
      <t>14 Apr Ley residues + 24-16 Apr</t>
    </r>
    <r>
      <rPr>
        <b/>
        <sz val="11"/>
        <color theme="1"/>
        <rFont val="Calibri"/>
        <family val="2"/>
        <scheme val="minor"/>
      </rPr>
      <t xml:space="preserve"> digested PS</t>
    </r>
  </si>
  <si>
    <t>113 + 112 (2009)</t>
  </si>
  <si>
    <t>WW+M</t>
  </si>
  <si>
    <r>
      <t>15-16 Apr</t>
    </r>
    <r>
      <rPr>
        <b/>
        <sz val="11"/>
        <color theme="1"/>
        <rFont val="Calibri"/>
        <family val="2"/>
        <scheme val="minor"/>
      </rPr>
      <t xml:space="preserve"> digested PS</t>
    </r>
  </si>
  <si>
    <t>108 + 112 (2009)</t>
  </si>
  <si>
    <t>6.4 (CACl2)</t>
  </si>
  <si>
    <t>CS+DDS</t>
  </si>
  <si>
    <r>
      <t xml:space="preserve">27 Apr </t>
    </r>
    <r>
      <rPr>
        <b/>
        <sz val="11"/>
        <color theme="1"/>
        <rFont val="Calibri"/>
        <family val="2"/>
        <scheme val="minor"/>
      </rPr>
      <t>CS + digested sewage sludge</t>
    </r>
  </si>
  <si>
    <r>
      <t xml:space="preserve">21 Apr </t>
    </r>
    <r>
      <rPr>
        <b/>
        <sz val="11"/>
        <color theme="1"/>
        <rFont val="Calibri"/>
        <family val="2"/>
        <scheme val="minor"/>
      </rPr>
      <t>P</t>
    </r>
  </si>
  <si>
    <t>22.04.15 - 05.08.15 (105)</t>
  </si>
  <si>
    <t>Baral et al.,  2017</t>
  </si>
  <si>
    <t>CS</t>
  </si>
  <si>
    <r>
      <t xml:space="preserve">27 Apr </t>
    </r>
    <r>
      <rPr>
        <b/>
        <sz val="11"/>
        <color theme="1"/>
        <rFont val="Calibri"/>
        <family val="2"/>
        <scheme val="minor"/>
      </rPr>
      <t>CS</t>
    </r>
  </si>
  <si>
    <t>PS</t>
  </si>
  <si>
    <r>
      <t xml:space="preserve">27 Apr </t>
    </r>
    <r>
      <rPr>
        <b/>
        <sz val="11"/>
        <color theme="1"/>
        <rFont val="Calibri"/>
        <family val="2"/>
        <scheme val="minor"/>
      </rPr>
      <t>PS</t>
    </r>
  </si>
  <si>
    <t>MBD</t>
  </si>
  <si>
    <r>
      <t xml:space="preserve">27 Apr </t>
    </r>
    <r>
      <rPr>
        <b/>
        <sz val="11"/>
        <color theme="1"/>
        <rFont val="Calibri"/>
        <family val="2"/>
        <scheme val="minor"/>
      </rPr>
      <t>Digestate mixed livestock slurry</t>
    </r>
  </si>
  <si>
    <t>MIN</t>
  </si>
  <si>
    <r>
      <t xml:space="preserve">12 Apr </t>
    </r>
    <r>
      <rPr>
        <b/>
        <sz val="11"/>
        <color theme="1"/>
        <rFont val="Calibri"/>
        <family val="2"/>
        <scheme val="minor"/>
      </rPr>
      <t>(NH</t>
    </r>
    <r>
      <rPr>
        <b/>
        <vertAlign val="subscript"/>
        <sz val="11"/>
        <color theme="1"/>
        <rFont val="Calibri"/>
        <family val="2"/>
        <scheme val="minor"/>
      </rPr>
      <t>4</t>
    </r>
    <r>
      <rPr>
        <b/>
        <sz val="11"/>
        <color theme="1"/>
        <rFont val="Calibri"/>
        <family val="2"/>
        <scheme val="minor"/>
      </rPr>
      <t>)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SO</t>
    </r>
    <r>
      <rPr>
        <b/>
        <vertAlign val="subscript"/>
        <sz val="11"/>
        <color theme="1"/>
        <rFont val="Calibri"/>
        <family val="2"/>
        <scheme val="minor"/>
      </rPr>
      <t>4</t>
    </r>
  </si>
  <si>
    <t>Ctrl</t>
  </si>
  <si>
    <t>CL H</t>
  </si>
  <si>
    <t>Spring barley+CC:red clover</t>
  </si>
  <si>
    <r>
      <t xml:space="preserve">15 Mar 12 </t>
    </r>
    <r>
      <rPr>
        <b/>
        <sz val="11"/>
        <color theme="1"/>
        <rFont val="Calibri"/>
        <family val="2"/>
        <scheme val="minor"/>
      </rPr>
      <t xml:space="preserve">CS </t>
    </r>
    <r>
      <rPr>
        <sz val="11"/>
        <color theme="1"/>
        <rFont val="Calibri"/>
        <family val="2"/>
        <charset val="238"/>
        <scheme val="minor"/>
      </rPr>
      <t xml:space="preserve">+ 15 May 12 </t>
    </r>
    <r>
      <rPr>
        <b/>
        <sz val="11"/>
        <color theme="1"/>
        <rFont val="Calibri"/>
        <family val="2"/>
        <scheme val="minor"/>
      </rPr>
      <t>CCs</t>
    </r>
    <r>
      <rPr>
        <sz val="11"/>
        <color theme="1"/>
        <rFont val="Calibri"/>
        <family val="2"/>
        <charset val="238"/>
        <scheme val="minor"/>
      </rPr>
      <t xml:space="preserve"> + 30 Oct 12 </t>
    </r>
    <r>
      <rPr>
        <b/>
        <sz val="11"/>
        <color theme="1"/>
        <rFont val="Calibri"/>
        <family val="2"/>
        <scheme val="minor"/>
      </rPr>
      <t>CCh</t>
    </r>
  </si>
  <si>
    <r>
      <t xml:space="preserve">19 Mar 12 </t>
    </r>
    <r>
      <rPr>
        <b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charset val="238"/>
        <scheme val="minor"/>
      </rPr>
      <t>, 22 Apr 13</t>
    </r>
    <r>
      <rPr>
        <b/>
        <sz val="11"/>
        <color theme="1"/>
        <rFont val="Calibri"/>
        <family val="2"/>
        <scheme val="minor"/>
      </rPr>
      <t xml:space="preserve"> P</t>
    </r>
  </si>
  <si>
    <t>80 kg Min-N</t>
  </si>
  <si>
    <t>10.09.12 - 10.09.13 (365)</t>
  </si>
  <si>
    <t>Li et al., 2015</t>
  </si>
  <si>
    <t>GC H</t>
  </si>
  <si>
    <t>Spring barley+CC:gras-clover</t>
  </si>
  <si>
    <t>WV H</t>
  </si>
  <si>
    <t>Spring barley+CC:winter vetch</t>
  </si>
  <si>
    <r>
      <t xml:space="preserve">15 Mar 12 </t>
    </r>
    <r>
      <rPr>
        <b/>
        <sz val="11"/>
        <color theme="1"/>
        <rFont val="Calibri"/>
        <family val="2"/>
        <scheme val="minor"/>
      </rPr>
      <t xml:space="preserve">CS </t>
    </r>
    <r>
      <rPr>
        <sz val="11"/>
        <color theme="1"/>
        <rFont val="Calibri"/>
        <family val="2"/>
        <charset val="238"/>
        <scheme val="minor"/>
      </rPr>
      <t xml:space="preserve">+ 10 Aug 12 </t>
    </r>
    <r>
      <rPr>
        <b/>
        <sz val="11"/>
        <color theme="1"/>
        <rFont val="Calibri"/>
        <family val="2"/>
        <scheme val="minor"/>
      </rPr>
      <t>CCs</t>
    </r>
    <r>
      <rPr>
        <sz val="11"/>
        <color theme="1"/>
        <rFont val="Calibri"/>
        <family val="2"/>
        <charset val="238"/>
        <scheme val="minor"/>
      </rPr>
      <t xml:space="preserve"> +  30 Oct 12 </t>
    </r>
    <r>
      <rPr>
        <b/>
        <sz val="11"/>
        <color theme="1"/>
        <rFont val="Calibri"/>
        <family val="2"/>
        <scheme val="minor"/>
      </rPr>
      <t>CCh</t>
    </r>
  </si>
  <si>
    <t>GR H</t>
  </si>
  <si>
    <t>Spring barley+CC:ryegrass</t>
  </si>
  <si>
    <t>FR H</t>
  </si>
  <si>
    <t>Spring barley+CC:fodder radish</t>
  </si>
  <si>
    <t>29.5.</t>
  </si>
  <si>
    <t>CO H</t>
  </si>
  <si>
    <r>
      <t xml:space="preserve">15 Mar </t>
    </r>
    <r>
      <rPr>
        <b/>
        <sz val="11"/>
        <color theme="1"/>
        <rFont val="Calibri"/>
        <family val="2"/>
        <scheme val="minor"/>
      </rPr>
      <t xml:space="preserve">CS </t>
    </r>
    <r>
      <rPr>
        <sz val="11"/>
        <color theme="1"/>
        <rFont val="Calibri"/>
        <family val="2"/>
        <charset val="238"/>
        <scheme val="minor"/>
      </rPr>
      <t xml:space="preserve">+ </t>
    </r>
    <r>
      <rPr>
        <b/>
        <sz val="11"/>
        <color theme="1"/>
        <rFont val="Calibri"/>
        <family val="2"/>
        <scheme val="minor"/>
      </rPr>
      <t>Weed killed by glyfosat</t>
    </r>
  </si>
  <si>
    <t>25.2.</t>
  </si>
  <si>
    <t>CL U</t>
  </si>
  <si>
    <r>
      <t xml:space="preserve">15 Mar 12 </t>
    </r>
    <r>
      <rPr>
        <b/>
        <sz val="11"/>
        <color theme="1"/>
        <rFont val="Calibri"/>
        <family val="2"/>
        <scheme val="minor"/>
      </rPr>
      <t xml:space="preserve">CS </t>
    </r>
    <r>
      <rPr>
        <sz val="11"/>
        <color theme="1"/>
        <rFont val="Calibri"/>
        <family val="2"/>
        <charset val="238"/>
        <scheme val="minor"/>
      </rPr>
      <t xml:space="preserve">+ 15 May 12 </t>
    </r>
    <r>
      <rPr>
        <b/>
        <sz val="11"/>
        <color theme="1"/>
        <rFont val="Calibri"/>
        <family val="2"/>
        <scheme val="minor"/>
      </rPr>
      <t>CCs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</si>
  <si>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GC U</t>
  </si>
  <si>
    <t>WV U</t>
  </si>
  <si>
    <r>
      <t xml:space="preserve">15 Mar 12 </t>
    </r>
    <r>
      <rPr>
        <b/>
        <sz val="11"/>
        <color theme="1"/>
        <rFont val="Calibri"/>
        <family val="2"/>
        <scheme val="minor"/>
      </rPr>
      <t xml:space="preserve">CS </t>
    </r>
    <r>
      <rPr>
        <sz val="11"/>
        <color theme="1"/>
        <rFont val="Calibri"/>
        <family val="2"/>
        <charset val="238"/>
        <scheme val="minor"/>
      </rPr>
      <t xml:space="preserve">+ 10 Aug 12 </t>
    </r>
    <r>
      <rPr>
        <b/>
        <sz val="11"/>
        <color theme="1"/>
        <rFont val="Calibri"/>
        <family val="2"/>
        <scheme val="minor"/>
      </rPr>
      <t>CCs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</si>
  <si>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GR U</t>
  </si>
  <si>
    <t>FR U</t>
  </si>
  <si>
    <t>CO U</t>
  </si>
  <si>
    <r>
      <t xml:space="preserve">15 Mar </t>
    </r>
    <r>
      <rPr>
        <b/>
        <sz val="11"/>
        <color theme="1"/>
        <rFont val="Calibri"/>
        <family val="2"/>
        <scheme val="minor"/>
      </rPr>
      <t xml:space="preserve">CS </t>
    </r>
    <r>
      <rPr>
        <sz val="11"/>
        <color theme="1"/>
        <rFont val="Calibri"/>
        <family val="2"/>
        <charset val="238"/>
        <scheme val="minor"/>
      </rPr>
      <t xml:space="preserve">+ </t>
    </r>
    <r>
      <rPr>
        <b/>
        <sz val="11"/>
        <color theme="1"/>
        <rFont val="Calibri"/>
        <family val="2"/>
        <scheme val="minor"/>
      </rPr>
      <t xml:space="preserve">Weed </t>
    </r>
  </si>
  <si>
    <t>Edinburgh, UK</t>
  </si>
  <si>
    <t>Intercrop (BCF)</t>
  </si>
  <si>
    <t>Spring Barley / white clover</t>
  </si>
  <si>
    <r>
      <t xml:space="preserve">Apr </t>
    </r>
    <r>
      <rPr>
        <b/>
        <sz val="11"/>
        <rFont val="Calibri"/>
        <family val="2"/>
        <scheme val="minor"/>
      </rPr>
      <t xml:space="preserve">P, H </t>
    </r>
  </si>
  <si>
    <t>24.04.06 - 11.09.06 (140)</t>
  </si>
  <si>
    <t>Pappa et al., 2011</t>
  </si>
  <si>
    <t>Intercrop (BP)</t>
  </si>
  <si>
    <t>Spring Barley / pea cv  Zero 4</t>
  </si>
  <si>
    <t>Spring Barley / pea cv  Nitouche</t>
  </si>
  <si>
    <t>Monocrop (BF)</t>
  </si>
  <si>
    <t>Spring Barley</t>
  </si>
  <si>
    <t xml:space="preserve">Winter </t>
  </si>
  <si>
    <t>12.09.06 - 02.04.07 (202)</t>
  </si>
  <si>
    <t>3.04.07 - 11.09.07 (161)</t>
  </si>
  <si>
    <t>12.09.07 - 21.04.08 (222)</t>
  </si>
  <si>
    <t>perennial raigras</t>
  </si>
  <si>
    <t>22.04.08 - 30.08.08 (130)</t>
  </si>
  <si>
    <t>Aberdeen, UK</t>
  </si>
  <si>
    <t>04.07.06 - 23.03.07 (263)</t>
  </si>
  <si>
    <t>Intercrop (BPF)</t>
  </si>
  <si>
    <t>Intercrop (BPG)</t>
  </si>
  <si>
    <t>Spring Barley / pea cv  Zero 4 + GM</t>
  </si>
  <si>
    <t>green manure</t>
  </si>
  <si>
    <t>Monocrop (C)</t>
  </si>
  <si>
    <t>White Clover</t>
  </si>
  <si>
    <t>Monocrop (P)</t>
  </si>
  <si>
    <t>pea cv  Zero 4</t>
  </si>
  <si>
    <t>23.03.07 - 30.06.07 (99)</t>
  </si>
  <si>
    <t>GJ/PJ</t>
  </si>
  <si>
    <t xml:space="preserve"> Residues from 3rd yr grass/clover, sheep grazing to Jan </t>
  </si>
  <si>
    <r>
      <t xml:space="preserve">14 Jan 02 and 03 </t>
    </r>
    <r>
      <rPr>
        <b/>
        <sz val="11"/>
        <rFont val="Calibri"/>
        <family val="2"/>
        <scheme val="minor"/>
      </rPr>
      <t>P</t>
    </r>
    <r>
      <rPr>
        <sz val="11"/>
        <rFont val="Calibri"/>
        <family val="2"/>
        <scheme val="minor"/>
      </rPr>
      <t xml:space="preserve">, 7-11 Apr,  rot. </t>
    </r>
    <r>
      <rPr>
        <b/>
        <sz val="11"/>
        <rFont val="Calibri"/>
        <family val="2"/>
        <scheme val="minor"/>
      </rPr>
      <t>H</t>
    </r>
  </si>
  <si>
    <t>03.04.02 - 06.08.03 (490)</t>
  </si>
  <si>
    <t>Ball et al., 2007a</t>
  </si>
  <si>
    <t>GJ/PM</t>
  </si>
  <si>
    <r>
      <t xml:space="preserve">26 Mar 02 </t>
    </r>
    <r>
      <rPr>
        <b/>
        <sz val="11"/>
        <rFont val="Calibri"/>
        <family val="2"/>
        <scheme val="minor"/>
      </rPr>
      <t>P</t>
    </r>
    <r>
      <rPr>
        <sz val="11"/>
        <rFont val="Calibri"/>
        <family val="2"/>
        <scheme val="minor"/>
      </rPr>
      <t>, 31 Mar 03</t>
    </r>
    <r>
      <rPr>
        <b/>
        <sz val="11"/>
        <rFont val="Calibri"/>
        <family val="2"/>
        <scheme val="minor"/>
      </rPr>
      <t xml:space="preserve"> P, 7-11 </t>
    </r>
    <r>
      <rPr>
        <sz val="11"/>
        <rFont val="Calibri"/>
        <family val="2"/>
        <scheme val="minor"/>
      </rPr>
      <t xml:space="preserve">Apr rot. </t>
    </r>
    <r>
      <rPr>
        <b/>
        <sz val="11"/>
        <rFont val="Calibri"/>
        <family val="2"/>
        <scheme val="minor"/>
      </rPr>
      <t>H</t>
    </r>
  </si>
  <si>
    <t>GX/PJ</t>
  </si>
  <si>
    <t xml:space="preserve"> Residues from 3rd yr grass/clover, sheep grazing to Oct</t>
  </si>
  <si>
    <t>GM/PM</t>
  </si>
  <si>
    <t xml:space="preserve"> Residues from 3rd yr grass/clover, sheep grazing toMarch</t>
  </si>
  <si>
    <r>
      <t xml:space="preserve">14 Jan 03 </t>
    </r>
    <r>
      <rPr>
        <b/>
        <sz val="11"/>
        <rFont val="Calibri"/>
        <family val="2"/>
        <scheme val="minor"/>
      </rPr>
      <t>P</t>
    </r>
    <r>
      <rPr>
        <sz val="11"/>
        <rFont val="Calibri"/>
        <family val="2"/>
        <scheme val="minor"/>
      </rPr>
      <t xml:space="preserve">, 7-11 Apr,  rot. </t>
    </r>
    <r>
      <rPr>
        <b/>
        <sz val="11"/>
        <rFont val="Calibri"/>
        <family val="2"/>
        <scheme val="minor"/>
      </rPr>
      <t>H</t>
    </r>
  </si>
  <si>
    <t>23.04.03 -31.05.03 (38)</t>
  </si>
  <si>
    <r>
      <t>31 Mar 03</t>
    </r>
    <r>
      <rPr>
        <b/>
        <sz val="11"/>
        <rFont val="Calibri"/>
        <family val="2"/>
        <scheme val="minor"/>
      </rPr>
      <t xml:space="preserve"> P, 7-11 </t>
    </r>
    <r>
      <rPr>
        <sz val="11"/>
        <rFont val="Calibri"/>
        <family val="2"/>
        <scheme val="minor"/>
      </rPr>
      <t xml:space="preserve">Apr rot. </t>
    </r>
    <r>
      <rPr>
        <b/>
        <sz val="11"/>
        <rFont val="Calibri"/>
        <family val="2"/>
        <scheme val="minor"/>
      </rPr>
      <t>H</t>
    </r>
  </si>
  <si>
    <t>G-3M</t>
  </si>
  <si>
    <t xml:space="preserve"> Residues from  3 times mulched  grass-clover cuts</t>
  </si>
  <si>
    <t>69+48+76</t>
  </si>
  <si>
    <t>26.05.09-15.12.09 (204)</t>
  </si>
  <si>
    <t>26 Jun,2 Jul</t>
  </si>
  <si>
    <t>Nadim et al., 2012</t>
  </si>
  <si>
    <t>G-0M</t>
  </si>
  <si>
    <t>0: 3 cuts grass-clover removed</t>
  </si>
  <si>
    <t>G-0M(B)</t>
  </si>
  <si>
    <t>G-1M</t>
  </si>
  <si>
    <t xml:space="preserve"> Residues from last grass-clover cut mulched, 2 removed</t>
  </si>
  <si>
    <t>C-(B)</t>
  </si>
  <si>
    <t>C-(M)</t>
  </si>
  <si>
    <t>Ploughed 1 yr grass-clover ley, mulch included</t>
  </si>
  <si>
    <r>
      <t xml:space="preserve">23 Apr 10 </t>
    </r>
    <r>
      <rPr>
        <b/>
        <sz val="11"/>
        <rFont val="Calibri"/>
        <family val="2"/>
        <scheme val="minor"/>
      </rPr>
      <t>P</t>
    </r>
    <r>
      <rPr>
        <sz val="11"/>
        <rFont val="Calibri"/>
        <family val="2"/>
        <scheme val="minor"/>
      </rPr>
      <t xml:space="preserve">, 12 May </t>
    </r>
    <r>
      <rPr>
        <b/>
        <sz val="11"/>
        <rFont val="Calibri"/>
        <family val="2"/>
        <scheme val="minor"/>
      </rPr>
      <t>H</t>
    </r>
  </si>
  <si>
    <t>07.04.10-15.09.10 (218)</t>
  </si>
  <si>
    <t>29 Jun,9 Jul</t>
  </si>
  <si>
    <t>Ploughed 1 yr grass-clover ley</t>
  </si>
  <si>
    <t>Ploughed 1 yr grass-clover ley+ biogas residue</t>
  </si>
  <si>
    <t>Ploughed 1 yr grass-clover ley, 1 cut mulch included</t>
  </si>
  <si>
    <t>biogas residue</t>
  </si>
  <si>
    <r>
      <t xml:space="preserve">Abbreviations: </t>
    </r>
    <r>
      <rPr>
        <b/>
        <sz val="16"/>
        <rFont val="Calibri"/>
        <family val="2"/>
        <scheme val="minor"/>
      </rPr>
      <t>CS</t>
    </r>
    <r>
      <rPr>
        <sz val="16"/>
        <rFont val="Calibri"/>
        <family val="2"/>
        <scheme val="minor"/>
      </rPr>
      <t xml:space="preserve"> = Cattle Slurry,</t>
    </r>
    <r>
      <rPr>
        <b/>
        <sz val="16"/>
        <rFont val="Calibri"/>
        <family val="2"/>
        <scheme val="minor"/>
      </rPr>
      <t xml:space="preserve"> CCM</t>
    </r>
    <r>
      <rPr>
        <sz val="16"/>
        <rFont val="Calibri"/>
        <family val="2"/>
        <scheme val="minor"/>
      </rPr>
      <t xml:space="preserve"> = composted cattle manure,</t>
    </r>
    <r>
      <rPr>
        <b/>
        <sz val="16"/>
        <rFont val="Calibri"/>
        <family val="2"/>
        <scheme val="minor"/>
      </rPr>
      <t xml:space="preserve"> PS</t>
    </r>
    <r>
      <rPr>
        <sz val="16"/>
        <rFont val="Calibri"/>
        <family val="2"/>
        <scheme val="minor"/>
      </rPr>
      <t xml:space="preserve"> = Pig slurry, </t>
    </r>
    <r>
      <rPr>
        <b/>
        <sz val="16"/>
        <rFont val="Calibri"/>
        <family val="2"/>
        <scheme val="minor"/>
      </rPr>
      <t>P</t>
    </r>
    <r>
      <rPr>
        <sz val="16"/>
        <rFont val="Calibri"/>
        <family val="2"/>
        <scheme val="minor"/>
      </rPr>
      <t xml:space="preserve">=ploughing, </t>
    </r>
    <r>
      <rPr>
        <b/>
        <sz val="16"/>
        <rFont val="Calibri"/>
        <family val="2"/>
        <scheme val="minor"/>
      </rPr>
      <t xml:space="preserve">H </t>
    </r>
    <r>
      <rPr>
        <sz val="16"/>
        <rFont val="Calibri"/>
        <family val="2"/>
        <scheme val="minor"/>
      </rPr>
      <t>= Harrowing,</t>
    </r>
    <r>
      <rPr>
        <b/>
        <sz val="16"/>
        <rFont val="Calibri"/>
        <family val="2"/>
        <scheme val="minor"/>
      </rPr>
      <t xml:space="preserve"> CCinc</t>
    </r>
    <r>
      <rPr>
        <sz val="16"/>
        <rFont val="Calibri"/>
        <family val="2"/>
        <scheme val="minor"/>
      </rPr>
      <t xml:space="preserve">= Cover crop incorporated, </t>
    </r>
    <r>
      <rPr>
        <b/>
        <sz val="16"/>
        <rFont val="Calibri"/>
        <family val="2"/>
        <scheme val="minor"/>
      </rPr>
      <t xml:space="preserve"> CCs</t>
    </r>
    <r>
      <rPr>
        <sz val="16"/>
        <rFont val="Calibri"/>
        <family val="2"/>
        <scheme val="minor"/>
      </rPr>
      <t xml:space="preserve">= Cover Crop under sown, </t>
    </r>
    <r>
      <rPr>
        <b/>
        <sz val="16"/>
        <rFont val="Calibri"/>
        <family val="2"/>
        <scheme val="minor"/>
      </rPr>
      <t>CCh</t>
    </r>
    <r>
      <rPr>
        <sz val="16"/>
        <rFont val="Calibri"/>
        <family val="2"/>
        <scheme val="minor"/>
      </rPr>
      <t xml:space="preserve"> = cover crop harvested</t>
    </r>
  </si>
  <si>
    <t>Pre-crop</t>
  </si>
  <si>
    <t>Crop sequence</t>
  </si>
  <si>
    <r>
      <t>Soil mineral N, kg ha</t>
    </r>
    <r>
      <rPr>
        <b/>
        <vertAlign val="superscript"/>
        <sz val="10"/>
        <color theme="1"/>
        <rFont val="Times New Roman"/>
        <family val="1"/>
      </rPr>
      <t>-1</t>
    </r>
    <r>
      <rPr>
        <b/>
        <sz val="10"/>
        <color theme="1"/>
        <rFont val="Times New Roman"/>
        <family val="1"/>
      </rPr>
      <t xml:space="preserve"> ,0-0.9 m depth</t>
    </r>
  </si>
  <si>
    <r>
      <t>Total N leached, kg N ha</t>
    </r>
    <r>
      <rPr>
        <b/>
        <vertAlign val="superscript"/>
        <sz val="10"/>
        <color theme="1"/>
        <rFont val="Times New Roman"/>
        <family val="1"/>
      </rPr>
      <t>-1</t>
    </r>
    <r>
      <rPr>
        <b/>
        <sz val="10"/>
        <color theme="1"/>
        <rFont val="Times New Roman"/>
        <family val="1"/>
      </rPr>
      <t xml:space="preserve"> yr</t>
    </r>
    <r>
      <rPr>
        <b/>
        <vertAlign val="superscript"/>
        <sz val="10"/>
        <color theme="1"/>
        <rFont val="Times New Roman"/>
        <family val="1"/>
      </rPr>
      <t>-1</t>
    </r>
    <r>
      <rPr>
        <b/>
        <sz val="10"/>
        <color theme="1"/>
        <rFont val="Times New Roman"/>
        <family val="1"/>
      </rPr>
      <t xml:space="preserve"> </t>
    </r>
  </si>
  <si>
    <r>
      <t>NO</t>
    </r>
    <r>
      <rPr>
        <b/>
        <vertAlign val="subscript"/>
        <sz val="10"/>
        <color theme="1"/>
        <rFont val="Times New Roman"/>
        <family val="1"/>
      </rPr>
      <t>3</t>
    </r>
    <r>
      <rPr>
        <b/>
        <sz val="10"/>
        <color theme="1"/>
        <rFont val="Times New Roman"/>
        <family val="1"/>
      </rPr>
      <t>-N leached, kg ha</t>
    </r>
    <r>
      <rPr>
        <b/>
        <vertAlign val="superscript"/>
        <sz val="10"/>
        <color theme="1"/>
        <rFont val="Times New Roman"/>
        <family val="1"/>
      </rPr>
      <t>-1</t>
    </r>
    <r>
      <rPr>
        <b/>
        <sz val="10"/>
        <color theme="1"/>
        <rFont val="Times New Roman"/>
        <family val="1"/>
      </rPr>
      <t xml:space="preserve"> yr</t>
    </r>
    <r>
      <rPr>
        <b/>
        <vertAlign val="superscript"/>
        <sz val="10"/>
        <color theme="1"/>
        <rFont val="Times New Roman"/>
        <family val="1"/>
      </rPr>
      <t>-1</t>
    </r>
    <r>
      <rPr>
        <b/>
        <sz val="10"/>
        <color theme="1"/>
        <rFont val="Times New Roman"/>
        <family val="1"/>
      </rPr>
      <t xml:space="preserve"> </t>
    </r>
  </si>
  <si>
    <r>
      <t>Total N applied, kg ha</t>
    </r>
    <r>
      <rPr>
        <b/>
        <vertAlign val="superscript"/>
        <sz val="10"/>
        <color theme="1"/>
        <rFont val="Times New Roman"/>
        <family val="1"/>
      </rPr>
      <t>-1</t>
    </r>
    <r>
      <rPr>
        <b/>
        <sz val="10"/>
        <color theme="1"/>
        <rFont val="Times New Roman"/>
        <family val="1"/>
      </rPr>
      <t xml:space="preserve"> yr</t>
    </r>
    <r>
      <rPr>
        <b/>
        <vertAlign val="superscript"/>
        <sz val="10"/>
        <color theme="1"/>
        <rFont val="Times New Roman"/>
        <family val="1"/>
      </rPr>
      <t>-1</t>
    </r>
  </si>
  <si>
    <t>Soil type</t>
  </si>
  <si>
    <t>Comment</t>
  </si>
  <si>
    <t>Potatoes</t>
  </si>
  <si>
    <t>Green manure</t>
  </si>
  <si>
    <t>Sandy soil</t>
  </si>
  <si>
    <t>Mellby, Sweden</t>
  </si>
  <si>
    <t>Low potato yields</t>
  </si>
  <si>
    <t>Torstensson et al. 2006</t>
  </si>
  <si>
    <t>Pea/barley with catch crop</t>
  </si>
  <si>
    <t>Oat/green manure/s. wheat/oat/green manure/potato</t>
  </si>
  <si>
    <t>Soil mineral N peak  &gt; 150kg N/ha, especially after manure application and after breaking of green manure crops</t>
  </si>
  <si>
    <t>S. barley/clover-grass/clover-grass/oat and green manure/pea-barley and green manure/potato</t>
  </si>
  <si>
    <t>0-140</t>
  </si>
  <si>
    <t>Clover-grass/clover-grass/w. wheat/faba bean/s. barley/oat and clover-grass</t>
  </si>
  <si>
    <t>April 19-50/Nov 11-33</t>
  </si>
  <si>
    <t>7.4</t>
  </si>
  <si>
    <t>51-132</t>
  </si>
  <si>
    <t xml:space="preserve">Clay soil </t>
  </si>
  <si>
    <t>Plot 62 and 65 are presented in Neumann et al. (2011)</t>
  </si>
  <si>
    <t>Aronsson et al. 2007</t>
  </si>
  <si>
    <t>S. wheat/green manure/w. wheat/faba bean/oats/green manure</t>
  </si>
  <si>
    <t>April 19-43/Nov 12-31</t>
  </si>
  <si>
    <t>Increased leacing after the faba bean crop</t>
  </si>
  <si>
    <t>Clover-grass/w. wheat/pea or faba bean/s. barley/clover-grass/clover-grass</t>
  </si>
  <si>
    <t>6.8 (2.2-11.1)</t>
  </si>
  <si>
    <t>60-180</t>
  </si>
  <si>
    <t>Lanna, Sweden</t>
  </si>
  <si>
    <t xml:space="preserve">Leaching: w. wheat &gt; bare fallow (in winters following a crop) &gt; grass-clover ley. Highest in bare fallow after broad bean and w. wheat. </t>
  </si>
  <si>
    <t>Neumann et al. 2011</t>
  </si>
  <si>
    <t>9.1 (4.5-13.2)</t>
  </si>
  <si>
    <t>W. rye/faba bean/s. wheat/2 yrs grass-clover ley. Or: w. oilseed rape/w. wheat/ley/oats/ley</t>
  </si>
  <si>
    <t>Harvest 19/Nov 37/April 41</t>
  </si>
  <si>
    <t>14.3-21.5</t>
  </si>
  <si>
    <t>10.8-16.4</t>
  </si>
  <si>
    <t>22-74</t>
  </si>
  <si>
    <t>Logården, Sweden</t>
  </si>
  <si>
    <t>Average N added over a 4 year period inluding BNF</t>
  </si>
  <si>
    <t>Stenberg et al. 2012</t>
  </si>
  <si>
    <t>Lupin</t>
  </si>
  <si>
    <t>W. cereals</t>
  </si>
  <si>
    <t>Coarse sand, loamy sand and sandy loam</t>
  </si>
  <si>
    <t>Jyndevad, Foulum and Flakkebjerg, Denmark</t>
  </si>
  <si>
    <t xml:space="preserve">Significant lower leaching when catch crops were used. No difference between systems with manure or green manure. Increased leaching with number of cultivations in autumn. </t>
  </si>
  <si>
    <t>Askegaard et al. 2011</t>
  </si>
  <si>
    <t>S. barley/grass-clover ley/w. wheat/pea and s. barley</t>
  </si>
  <si>
    <t>97/84/59</t>
  </si>
  <si>
    <t>S. barley/grass-clover ley/w. cereals/lupin</t>
  </si>
  <si>
    <t>47/36/34</t>
  </si>
  <si>
    <t>S. barley/grass-clover ley/potato/w. wheat</t>
  </si>
  <si>
    <t>32/24/24</t>
  </si>
  <si>
    <t xml:space="preserve">Pasture </t>
  </si>
  <si>
    <t>Pasture 5 yrs</t>
  </si>
  <si>
    <t>9-64</t>
  </si>
  <si>
    <t>0-83</t>
  </si>
  <si>
    <t>Sand and sandy soils</t>
  </si>
  <si>
    <t>Brørup and Assentoft, Denmark</t>
  </si>
  <si>
    <t xml:space="preserve">Farm investigation and FASSET model simulations. </t>
  </si>
  <si>
    <t>Berntsen et al. 2006</t>
  </si>
  <si>
    <t>S. barley</t>
  </si>
  <si>
    <t>Pasture 4 yrs/s. barley</t>
  </si>
  <si>
    <t>63-216</t>
  </si>
  <si>
    <t xml:space="preserve">S. barley </t>
  </si>
  <si>
    <t>Pasture 3 yrs /s. barley/s.barley</t>
  </si>
  <si>
    <t>61-235</t>
  </si>
  <si>
    <t>Different crop sequences with arable crops (cereals and legumes)</t>
  </si>
  <si>
    <t>14-50</t>
  </si>
  <si>
    <t>0-200</t>
  </si>
  <si>
    <t>Calcareous soils</t>
  </si>
  <si>
    <t>Seine Basin, France</t>
  </si>
  <si>
    <t xml:space="preserve">Higest leaching from crops fertilised in fall or after legumes. Lowest from alfalfa leys. </t>
  </si>
  <si>
    <t>Benoit et al. 2014</t>
  </si>
  <si>
    <t>S. barley/grass-clover/s. wheat and cover crops/oats and peas</t>
  </si>
  <si>
    <t>Loam and silty sand</t>
  </si>
  <si>
    <t>Apelsvoll, Norway</t>
  </si>
  <si>
    <t>Data includes runoff</t>
  </si>
  <si>
    <t>Korsaeth 2012</t>
  </si>
  <si>
    <t>S. triticale</t>
  </si>
  <si>
    <t>Maize/w. triticale/s. barley/s. triticale</t>
  </si>
  <si>
    <t>105.2-106</t>
  </si>
  <si>
    <t>Sandy soil, loamy soil under 70 cm depth</t>
  </si>
  <si>
    <t>Bakenhus, Germany</t>
  </si>
  <si>
    <t>Significant effect of crop rotation but not on the last crop</t>
  </si>
  <si>
    <t>Kayser et al. 2010</t>
  </si>
  <si>
    <t>77.6-93.1</t>
  </si>
  <si>
    <t>W. triticale</t>
  </si>
  <si>
    <t>Grass-clover/s. barley/w. triticale/s.triticale</t>
  </si>
  <si>
    <t>74-90.3</t>
  </si>
  <si>
    <t>Field bean/w. triticale/s. barley/s. triticale</t>
  </si>
  <si>
    <t>78.3-84.4</t>
  </si>
  <si>
    <t>63.6-69.2</t>
  </si>
  <si>
    <t xml:space="preserve">3-year ley </t>
  </si>
  <si>
    <t>3-year ley (0-50% clover)/s. triticale</t>
  </si>
  <si>
    <t>115.3-126.0</t>
  </si>
  <si>
    <t>Grass 1st yr</t>
  </si>
  <si>
    <t>Arable crops</t>
  </si>
  <si>
    <t>36 (1-114)</t>
  </si>
  <si>
    <t>60-70</t>
  </si>
  <si>
    <t>Sandy loam and clay loam</t>
  </si>
  <si>
    <t>Wiltshire, Shropshire and Gloucestershire, England</t>
  </si>
  <si>
    <t>Farm investigation (5-17 years)</t>
  </si>
  <si>
    <t>Stopes et al. 2002</t>
  </si>
  <si>
    <t>Grass</t>
  </si>
  <si>
    <t>11 (0-52)</t>
  </si>
  <si>
    <t>82 (8-187)</t>
  </si>
  <si>
    <t>Arable crops 2nd yr</t>
  </si>
  <si>
    <t>Arable crops 1st yr</t>
  </si>
  <si>
    <t>50 (7-182)</t>
  </si>
  <si>
    <t>Arable crops 3rd yr</t>
  </si>
  <si>
    <t>70 (9-145)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</si>
</sst>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/m/yy;@"/>
  </numFmts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.1"/>
      <color theme="1"/>
      <name val="Calibri"/>
      <family val="2"/>
    </font>
    <font>
      <b/>
      <vertAlign val="subscript"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rgb="FF222222"/>
      <name val="Arial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6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color theme="1"/>
      <name val="Times New Roman"/>
      <family val="1"/>
    </font>
    <font>
      <b/>
      <vertAlign val="superscript"/>
      <sz val="10"/>
      <color theme="1"/>
      <name val="Times New Roman"/>
      <family val="1"/>
    </font>
    <font>
      <b/>
      <vertAlign val="subscript"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21">
    <xf numFmtId="0" fontId="0" fillId="0" borderId="0" xfId="0"/>
    <xf numFmtId="0" fontId="6" fillId="0" borderId="2" xfId="0" applyFont="1" applyBorder="1" applyAlignment="1">
      <alignment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wrapText="1"/>
    </xf>
    <xf numFmtId="0" fontId="6" fillId="0" borderId="4" xfId="0" applyFont="1" applyBorder="1"/>
    <xf numFmtId="49" fontId="6" fillId="0" borderId="0" xfId="0" applyNumberFormat="1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6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9" fillId="0" borderId="0" xfId="0" applyFont="1" applyBorder="1"/>
    <xf numFmtId="0" fontId="6" fillId="0" borderId="7" xfId="0" applyFont="1" applyBorder="1" applyAlignment="1">
      <alignment wrapText="1"/>
    </xf>
    <xf numFmtId="0" fontId="6" fillId="0" borderId="0" xfId="0" applyFont="1"/>
    <xf numFmtId="0" fontId="0" fillId="0" borderId="6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/>
    <xf numFmtId="0" fontId="0" fillId="0" borderId="0" xfId="0" applyFont="1" applyFill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64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64" fontId="0" fillId="0" borderId="0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1" xfId="0" applyBorder="1"/>
    <xf numFmtId="0" fontId="0" fillId="0" borderId="7" xfId="0" applyBorder="1"/>
    <xf numFmtId="1" fontId="0" fillId="0" borderId="0" xfId="0" applyNumberFormat="1" applyFont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0" fillId="0" borderId="2" xfId="0" applyBorder="1"/>
    <xf numFmtId="0" fontId="0" fillId="0" borderId="4" xfId="0" applyBorder="1" applyAlignment="1">
      <alignment horizontal="center"/>
    </xf>
    <xf numFmtId="0" fontId="0" fillId="0" borderId="4" xfId="0" applyBorder="1"/>
    <xf numFmtId="49" fontId="0" fillId="0" borderId="4" xfId="0" applyNumberForma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164" fontId="12" fillId="0" borderId="4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1" fontId="0" fillId="0" borderId="4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5" xfId="0" applyBorder="1"/>
    <xf numFmtId="0" fontId="0" fillId="0" borderId="6" xfId="0" applyFill="1" applyBorder="1"/>
    <xf numFmtId="0" fontId="0" fillId="0" borderId="0" xfId="0" applyFill="1" applyBorder="1" applyAlignment="1">
      <alignment horizontal="center"/>
    </xf>
    <xf numFmtId="0" fontId="6" fillId="0" borderId="0" xfId="0" applyFont="1" applyFill="1" applyBorder="1"/>
    <xf numFmtId="49" fontId="0" fillId="0" borderId="0" xfId="0" applyNumberFormat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2" xfId="0" applyFill="1" applyBorder="1"/>
    <xf numFmtId="0" fontId="0" fillId="0" borderId="4" xfId="0" applyFill="1" applyBorder="1" applyAlignment="1">
      <alignment horizontal="center"/>
    </xf>
    <xf numFmtId="0" fontId="0" fillId="0" borderId="4" xfId="0" applyFill="1" applyBorder="1"/>
    <xf numFmtId="0" fontId="6" fillId="0" borderId="4" xfId="0" applyFont="1" applyFill="1" applyBorder="1"/>
    <xf numFmtId="49" fontId="0" fillId="0" borderId="4" xfId="0" applyNumberFormat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0" fontId="6" fillId="0" borderId="7" xfId="0" applyFont="1" applyBorder="1"/>
    <xf numFmtId="164" fontId="0" fillId="0" borderId="4" xfId="0" applyNumberFormat="1" applyFill="1" applyBorder="1" applyAlignment="1">
      <alignment horizontal="center"/>
    </xf>
    <xf numFmtId="0" fontId="6" fillId="0" borderId="5" xfId="0" applyFont="1" applyBorder="1"/>
    <xf numFmtId="49" fontId="0" fillId="0" borderId="0" xfId="0" quotePrefix="1" applyNumberFormat="1" applyFill="1" applyBorder="1" applyAlignment="1">
      <alignment horizontal="center"/>
    </xf>
    <xf numFmtId="0" fontId="0" fillId="0" borderId="6" xfId="0" applyFont="1" applyFill="1" applyBorder="1"/>
    <xf numFmtId="164" fontId="0" fillId="0" borderId="0" xfId="0" applyNumberFormat="1" applyFont="1" applyFill="1" applyBorder="1" applyAlignment="1">
      <alignment horizontal="center"/>
    </xf>
    <xf numFmtId="49" fontId="0" fillId="0" borderId="0" xfId="0" quotePrefix="1" applyNumberFormat="1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Border="1"/>
    <xf numFmtId="49" fontId="0" fillId="0" borderId="0" xfId="0" applyNumberFormat="1" applyFont="1" applyBorder="1" applyAlignment="1">
      <alignment horizontal="center"/>
    </xf>
    <xf numFmtId="164" fontId="14" fillId="0" borderId="0" xfId="0" applyNumberFormat="1" applyFont="1" applyAlignment="1">
      <alignment horizontal="center" vertical="center"/>
    </xf>
    <xf numFmtId="0" fontId="0" fillId="0" borderId="0" xfId="0" applyFont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0" fontId="0" fillId="0" borderId="7" xfId="0" applyFont="1" applyBorder="1"/>
    <xf numFmtId="0" fontId="0" fillId="0" borderId="0" xfId="0" applyFont="1"/>
    <xf numFmtId="49" fontId="0" fillId="0" borderId="4" xfId="0" quotePrefix="1" applyNumberFormat="1" applyFill="1" applyBorder="1" applyAlignment="1">
      <alignment horizontal="center"/>
    </xf>
    <xf numFmtId="0" fontId="0" fillId="0" borderId="7" xfId="0" applyFill="1" applyBorder="1"/>
    <xf numFmtId="0" fontId="6" fillId="0" borderId="4" xfId="0" applyFont="1" applyBorder="1" applyAlignment="1">
      <alignment horizontal="left"/>
    </xf>
    <xf numFmtId="1" fontId="0" fillId="0" borderId="4" xfId="0" applyNumberFormat="1" applyFill="1" applyBorder="1" applyAlignment="1">
      <alignment horizontal="center"/>
    </xf>
    <xf numFmtId="49" fontId="0" fillId="0" borderId="0" xfId="0" applyNumberFormat="1" applyFill="1" applyBorder="1"/>
    <xf numFmtId="0" fontId="0" fillId="0" borderId="0" xfId="0" applyAlignment="1">
      <alignment horizontal="center"/>
    </xf>
    <xf numFmtId="0" fontId="15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49" fontId="0" fillId="0" borderId="4" xfId="0" applyNumberFormat="1" applyFill="1" applyBorder="1"/>
    <xf numFmtId="0" fontId="17" fillId="0" borderId="0" xfId="0" applyFont="1"/>
    <xf numFmtId="0" fontId="17" fillId="0" borderId="0" xfId="0" applyFont="1" applyAlignment="1">
      <alignment horizontal="center"/>
    </xf>
    <xf numFmtId="1" fontId="17" fillId="0" borderId="0" xfId="0" applyNumberFormat="1" applyFont="1" applyAlignment="1">
      <alignment horizontal="center"/>
    </xf>
    <xf numFmtId="164" fontId="17" fillId="0" borderId="0" xfId="0" applyNumberFormat="1" applyFont="1" applyAlignment="1">
      <alignment horizontal="center"/>
    </xf>
    <xf numFmtId="0" fontId="0" fillId="0" borderId="7" xfId="0" applyFont="1" applyFill="1" applyBorder="1"/>
    <xf numFmtId="0" fontId="18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1" fontId="18" fillId="0" borderId="0" xfId="0" applyNumberFormat="1" applyFont="1" applyAlignment="1">
      <alignment horizontal="center"/>
    </xf>
    <xf numFmtId="0" fontId="18" fillId="0" borderId="0" xfId="0" applyFont="1"/>
    <xf numFmtId="0" fontId="0" fillId="0" borderId="0" xfId="0" applyFont="1" applyAlignment="1">
      <alignment horizontal="center"/>
    </xf>
    <xf numFmtId="1" fontId="19" fillId="0" borderId="0" xfId="0" applyNumberFormat="1" applyFont="1" applyFill="1" applyAlignment="1">
      <alignment horizontal="center"/>
    </xf>
    <xf numFmtId="0" fontId="17" fillId="0" borderId="4" xfId="0" applyFont="1" applyBorder="1"/>
    <xf numFmtId="0" fontId="17" fillId="0" borderId="4" xfId="0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1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17" fillId="0" borderId="0" xfId="0" applyFont="1" applyBorder="1"/>
    <xf numFmtId="0" fontId="17" fillId="0" borderId="0" xfId="0" applyFont="1" applyBorder="1" applyAlignment="1">
      <alignment horizontal="center"/>
    </xf>
    <xf numFmtId="0" fontId="17" fillId="0" borderId="8" xfId="0" applyFont="1" applyFill="1" applyBorder="1"/>
    <xf numFmtId="0" fontId="0" fillId="0" borderId="8" xfId="0" applyFill="1" applyBorder="1"/>
    <xf numFmtId="0" fontId="17" fillId="0" borderId="8" xfId="0" applyFont="1" applyBorder="1" applyAlignment="1">
      <alignment horizontal="center"/>
    </xf>
    <xf numFmtId="0" fontId="0" fillId="0" borderId="8" xfId="0" applyFill="1" applyBorder="1" applyAlignment="1">
      <alignment horizontal="center"/>
    </xf>
    <xf numFmtId="49" fontId="0" fillId="0" borderId="8" xfId="0" applyNumberFormat="1" applyFill="1" applyBorder="1" applyAlignment="1">
      <alignment horizontal="center"/>
    </xf>
    <xf numFmtId="0" fontId="17" fillId="0" borderId="8" xfId="0" applyFont="1" applyFill="1" applyBorder="1" applyAlignment="1">
      <alignment horizontal="center"/>
    </xf>
    <xf numFmtId="0" fontId="0" fillId="0" borderId="8" xfId="0" applyBorder="1"/>
    <xf numFmtId="1" fontId="0" fillId="0" borderId="8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8" xfId="0" applyNumberFormat="1" applyFill="1" applyBorder="1"/>
    <xf numFmtId="164" fontId="0" fillId="0" borderId="8" xfId="0" applyNumberFormat="1" applyFill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" fontId="17" fillId="0" borderId="8" xfId="0" applyNumberFormat="1" applyFont="1" applyFill="1" applyBorder="1" applyAlignment="1">
      <alignment horizontal="center"/>
    </xf>
    <xf numFmtId="0" fontId="17" fillId="0" borderId="0" xfId="0" applyFont="1" applyFill="1" applyBorder="1"/>
    <xf numFmtId="14" fontId="0" fillId="0" borderId="0" xfId="0" applyNumberFormat="1" applyFill="1" applyBorder="1"/>
    <xf numFmtId="1" fontId="17" fillId="0" borderId="0" xfId="0" applyNumberFormat="1" applyFont="1" applyFill="1" applyAlignment="1">
      <alignment horizontal="center"/>
    </xf>
    <xf numFmtId="0" fontId="17" fillId="0" borderId="4" xfId="0" applyFont="1" applyFill="1" applyBorder="1"/>
    <xf numFmtId="0" fontId="17" fillId="0" borderId="4" xfId="0" applyFont="1" applyFill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" fontId="17" fillId="0" borderId="4" xfId="0" applyNumberFormat="1" applyFont="1" applyFill="1" applyBorder="1" applyAlignment="1">
      <alignment horizontal="center"/>
    </xf>
    <xf numFmtId="49" fontId="0" fillId="0" borderId="0" xfId="0" quotePrefix="1" applyNumberFormat="1" applyAlignment="1">
      <alignment horizontal="center"/>
    </xf>
    <xf numFmtId="49" fontId="0" fillId="0" borderId="4" xfId="0" quotePrefix="1" applyNumberFormat="1" applyBorder="1" applyAlignment="1">
      <alignment horizontal="center"/>
    </xf>
    <xf numFmtId="49" fontId="18" fillId="0" borderId="0" xfId="0" applyNumberFormat="1" applyFont="1" applyAlignment="1">
      <alignment horizontal="center"/>
    </xf>
    <xf numFmtId="0" fontId="18" fillId="0" borderId="0" xfId="0" applyFont="1" applyFill="1"/>
    <xf numFmtId="49" fontId="0" fillId="0" borderId="0" xfId="0" applyNumberFormat="1" applyAlignment="1">
      <alignment horizontal="center"/>
    </xf>
    <xf numFmtId="0" fontId="0" fillId="0" borderId="0" xfId="0" applyFill="1"/>
    <xf numFmtId="0" fontId="19" fillId="0" borderId="0" xfId="0" applyFont="1" applyFill="1"/>
    <xf numFmtId="14" fontId="17" fillId="0" borderId="0" xfId="0" applyNumberFormat="1" applyFont="1" applyFill="1" applyBorder="1"/>
    <xf numFmtId="0" fontId="17" fillId="0" borderId="0" xfId="0" applyNumberFormat="1" applyFont="1" applyFill="1"/>
    <xf numFmtId="0" fontId="17" fillId="0" borderId="0" xfId="0" applyFont="1" applyFill="1"/>
    <xf numFmtId="1" fontId="17" fillId="0" borderId="0" xfId="0" applyNumberFormat="1" applyFont="1" applyFill="1" applyBorder="1"/>
    <xf numFmtId="0" fontId="24" fillId="0" borderId="0" xfId="0" applyFont="1" applyFill="1" applyBorder="1" applyAlignment="1">
      <alignment horizontal="justify" vertical="center" wrapText="1"/>
    </xf>
    <xf numFmtId="0" fontId="25" fillId="0" borderId="0" xfId="0" applyFont="1"/>
    <xf numFmtId="0" fontId="25" fillId="0" borderId="0" xfId="0" applyFont="1" applyFill="1" applyBorder="1"/>
    <xf numFmtId="0" fontId="25" fillId="0" borderId="0" xfId="0" applyFont="1" applyFill="1"/>
    <xf numFmtId="0" fontId="25" fillId="0" borderId="0" xfId="0" applyFont="1" applyFill="1" applyAlignment="1">
      <alignment horizontal="left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left"/>
    </xf>
    <xf numFmtId="0" fontId="25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24" fillId="0" borderId="0" xfId="0" applyFont="1" applyBorder="1" applyAlignment="1">
      <alignment horizontal="justify" vertical="center" wrapText="1"/>
    </xf>
    <xf numFmtId="0" fontId="24" fillId="0" borderId="0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0" xfId="0" quotePrefix="1" applyFont="1" applyBorder="1" applyAlignment="1">
      <alignment horizontal="left" vertical="center" wrapText="1"/>
    </xf>
    <xf numFmtId="0" fontId="21" fillId="0" borderId="4" xfId="0" applyFont="1" applyBorder="1" applyAlignment="1">
      <alignment horizontal="left" vertical="center" wrapText="1"/>
    </xf>
    <xf numFmtId="0" fontId="24" fillId="0" borderId="4" xfId="0" applyFont="1" applyBorder="1" applyAlignment="1">
      <alignment horizontal="justify" vertical="center" wrapText="1"/>
    </xf>
    <xf numFmtId="0" fontId="24" fillId="0" borderId="4" xfId="0" applyFont="1" applyBorder="1" applyAlignment="1">
      <alignment horizontal="left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justify" vertical="center" wrapText="1"/>
    </xf>
    <xf numFmtId="0" fontId="24" fillId="0" borderId="8" xfId="0" applyFont="1" applyBorder="1" applyAlignment="1">
      <alignment horizontal="justify" vertical="center" wrapText="1"/>
    </xf>
    <xf numFmtId="0" fontId="24" fillId="0" borderId="8" xfId="0" applyFont="1" applyBorder="1" applyAlignment="1">
      <alignment horizontal="left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left" vertical="center" wrapText="1"/>
    </xf>
    <xf numFmtId="0" fontId="24" fillId="0" borderId="4" xfId="0" applyFont="1" applyBorder="1" applyAlignment="1">
      <alignment horizontal="left" vertical="center" wrapText="1"/>
    </xf>
    <xf numFmtId="0" fontId="24" fillId="0" borderId="8" xfId="0" applyFont="1" applyFill="1" applyBorder="1" applyAlignment="1">
      <alignment horizontal="justify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top" wrapText="1"/>
    </xf>
    <xf numFmtId="0" fontId="24" fillId="0" borderId="4" xfId="0" applyFont="1" applyFill="1" applyBorder="1" applyAlignment="1">
      <alignment horizontal="left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left" vertical="center" wrapText="1"/>
    </xf>
    <xf numFmtId="0" fontId="24" fillId="0" borderId="4" xfId="0" applyFont="1" applyFill="1" applyBorder="1" applyAlignment="1">
      <alignment horizontal="left" vertical="top" wrapText="1"/>
    </xf>
    <xf numFmtId="0" fontId="24" fillId="0" borderId="8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justify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3" xfId="0" applyFont="1" applyBorder="1" applyAlignment="1">
      <alignment horizontal="left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8" xfId="0" quotePrefix="1" applyFont="1" applyBorder="1" applyAlignment="1">
      <alignment horizontal="left" vertical="center" wrapText="1"/>
    </xf>
    <xf numFmtId="0" fontId="24" fillId="0" borderId="4" xfId="0" quotePrefix="1" applyFont="1" applyBorder="1" applyAlignment="1">
      <alignment horizontal="left" vertical="center" wrapText="1"/>
    </xf>
    <xf numFmtId="0" fontId="24" fillId="0" borderId="3" xfId="0" applyFont="1" applyFill="1" applyBorder="1" applyAlignment="1">
      <alignment horizontal="justify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3" fillId="2" borderId="0" xfId="0" applyFont="1" applyFill="1" applyBorder="1"/>
    <xf numFmtId="0" fontId="0" fillId="2" borderId="0" xfId="0" applyFill="1" applyBorder="1" applyAlignment="1">
      <alignment vertical="center"/>
    </xf>
    <xf numFmtId="0" fontId="0" fillId="2" borderId="0" xfId="0" applyFill="1" applyBorder="1"/>
    <xf numFmtId="0" fontId="1" fillId="2" borderId="0" xfId="0" applyFont="1" applyFill="1" applyBorder="1"/>
    <xf numFmtId="0" fontId="2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3" fillId="0" borderId="0" xfId="0" applyFont="1" applyFill="1" applyBorder="1"/>
    <xf numFmtId="0" fontId="0" fillId="0" borderId="0" xfId="0" applyFill="1" applyBorder="1" applyAlignment="1">
      <alignment vertical="center"/>
    </xf>
    <xf numFmtId="164" fontId="1" fillId="0" borderId="0" xfId="0" applyNumberFormat="1" applyFont="1" applyFill="1" applyBorder="1"/>
    <xf numFmtId="0" fontId="5" fillId="0" borderId="8" xfId="0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1" fontId="4" fillId="0" borderId="8" xfId="0" applyNumberFormat="1" applyFont="1" applyFill="1" applyBorder="1" applyAlignment="1">
      <alignment horizontal="center" vertical="center" wrapText="1"/>
    </xf>
    <xf numFmtId="1" fontId="4" fillId="0" borderId="8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96178/AppData/Local/Microsoft/Windows/INetCache/Content.Outlook/9DRP28U8/Copy%20of%20Table%202%20N2O%20tab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for original data"/>
      <sheetName val="conversion N2O rate"/>
      <sheetName val=" table"/>
    </sheetNames>
    <sheetDataSet>
      <sheetData sheetId="0" refreshError="1">
        <row r="34">
          <cell r="W34">
            <v>53</v>
          </cell>
          <cell r="X34">
            <v>2.9314045534355486E-3</v>
          </cell>
          <cell r="Y34">
            <v>9.5543836796584624E-4</v>
          </cell>
          <cell r="Z34">
            <v>10.199999999999999</v>
          </cell>
        </row>
        <row r="35">
          <cell r="W35">
            <v>56</v>
          </cell>
          <cell r="X35">
            <v>4.6927040493453193E-3</v>
          </cell>
          <cell r="Y35">
            <v>2.2631775884198783E-4</v>
          </cell>
          <cell r="Z35">
            <v>10.199999999999999</v>
          </cell>
        </row>
        <row r="36">
          <cell r="W36">
            <v>52</v>
          </cell>
          <cell r="X36">
            <v>2.3303759454791563E-3</v>
          </cell>
          <cell r="Y36">
            <v>2.675369146409597E-3</v>
          </cell>
          <cell r="Z36">
            <v>10.5</v>
          </cell>
        </row>
        <row r="37">
          <cell r="W37">
            <v>52</v>
          </cell>
          <cell r="X37">
            <v>3.8138609098435699E-3</v>
          </cell>
          <cell r="Y37">
            <v>7.4159323992182264E-5</v>
          </cell>
          <cell r="Z37">
            <v>11.7</v>
          </cell>
        </row>
        <row r="38">
          <cell r="W38">
            <v>62</v>
          </cell>
          <cell r="X38">
            <v>1.4843075232770695E-3</v>
          </cell>
          <cell r="Y38">
            <v>4.4130067211854999E-3</v>
          </cell>
          <cell r="Z38">
            <v>9.6999999999999993</v>
          </cell>
        </row>
        <row r="39">
          <cell r="W39">
            <v>63</v>
          </cell>
          <cell r="X39">
            <v>1.1185808888825809E-4</v>
          </cell>
          <cell r="Y39">
            <v>4.0275251445136037E-5</v>
          </cell>
          <cell r="Z39">
            <v>16.2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93"/>
  <sheetViews>
    <sheetView tabSelected="1" zoomScale="80" zoomScaleNormal="80" workbookViewId="0">
      <selection activeCell="T90" sqref="T90"/>
    </sheetView>
  </sheetViews>
  <sheetFormatPr baseColWidth="10" defaultColWidth="9.140625" defaultRowHeight="15" x14ac:dyDescent="0.25"/>
  <cols>
    <col min="1" max="2" width="20.42578125" style="186" customWidth="1"/>
    <col min="3" max="3" width="33.140625" style="186" customWidth="1"/>
    <col min="4" max="5" width="20.42578125" style="186" customWidth="1"/>
    <col min="6" max="6" width="23.5703125" style="186" customWidth="1"/>
    <col min="7" max="9" width="20.42578125" style="186" customWidth="1"/>
    <col min="10" max="11" width="20.42578125" style="187" customWidth="1"/>
    <col min="12" max="12" width="31.140625" style="24" customWidth="1"/>
    <col min="13" max="13" width="20.42578125" style="24" customWidth="1"/>
    <col min="14" max="16" width="9.140625" style="24"/>
    <col min="17" max="16384" width="9.140625" style="186"/>
  </cols>
  <sheetData>
    <row r="1" spans="1:16" s="184" customFormat="1" ht="63" x14ac:dyDescent="0.25">
      <c r="A1" s="188" t="s">
        <v>0</v>
      </c>
      <c r="B1" s="188" t="s">
        <v>1</v>
      </c>
      <c r="C1" s="188" t="s">
        <v>2</v>
      </c>
      <c r="D1" s="188" t="s">
        <v>3</v>
      </c>
      <c r="E1" s="188" t="s">
        <v>11</v>
      </c>
      <c r="F1" s="188" t="s">
        <v>4</v>
      </c>
      <c r="G1" s="188" t="s">
        <v>5</v>
      </c>
      <c r="H1" s="188" t="s">
        <v>6</v>
      </c>
      <c r="I1" s="188" t="s">
        <v>39</v>
      </c>
      <c r="J1" s="188" t="s">
        <v>7</v>
      </c>
      <c r="K1" s="188" t="s">
        <v>8</v>
      </c>
      <c r="L1" s="188" t="s">
        <v>9</v>
      </c>
      <c r="M1" s="188" t="s">
        <v>10</v>
      </c>
      <c r="N1" s="209"/>
      <c r="O1" s="209"/>
      <c r="P1" s="209"/>
    </row>
    <row r="2" spans="1:16" s="185" customFormat="1" ht="27" customHeight="1" x14ac:dyDescent="0.25">
      <c r="A2" s="189" t="s">
        <v>16</v>
      </c>
      <c r="B2" s="190" t="s">
        <v>17</v>
      </c>
      <c r="C2" s="190" t="s">
        <v>60</v>
      </c>
      <c r="D2" s="190">
        <v>5</v>
      </c>
      <c r="E2" s="190" t="s">
        <v>51</v>
      </c>
      <c r="F2" s="190" t="s">
        <v>18</v>
      </c>
      <c r="G2" s="190" t="s">
        <v>19</v>
      </c>
      <c r="H2" s="191" t="s">
        <v>12</v>
      </c>
      <c r="I2" s="191" t="s">
        <v>52</v>
      </c>
      <c r="J2" s="192">
        <v>46</v>
      </c>
      <c r="K2" s="192">
        <v>45</v>
      </c>
      <c r="L2" s="190" t="s">
        <v>15</v>
      </c>
      <c r="M2" s="190" t="s">
        <v>63</v>
      </c>
      <c r="N2" s="210"/>
      <c r="O2" s="210"/>
      <c r="P2" s="210"/>
    </row>
    <row r="3" spans="1:16" s="185" customFormat="1" ht="27" customHeight="1" x14ac:dyDescent="0.25">
      <c r="A3" s="193"/>
      <c r="B3" s="194"/>
      <c r="C3" s="194"/>
      <c r="D3" s="194"/>
      <c r="E3" s="194"/>
      <c r="F3" s="194"/>
      <c r="G3" s="194"/>
      <c r="H3" s="195" t="s">
        <v>13</v>
      </c>
      <c r="I3" s="195" t="s">
        <v>52</v>
      </c>
      <c r="J3" s="196">
        <v>25</v>
      </c>
      <c r="K3" s="196">
        <v>42</v>
      </c>
      <c r="L3" s="194"/>
      <c r="M3" s="194"/>
      <c r="N3" s="210"/>
      <c r="O3" s="210"/>
      <c r="P3" s="210"/>
    </row>
    <row r="4" spans="1:16" s="185" customFormat="1" ht="43.5" customHeight="1" x14ac:dyDescent="0.25">
      <c r="A4" s="193"/>
      <c r="B4" s="194"/>
      <c r="C4" s="194"/>
      <c r="D4" s="194"/>
      <c r="E4" s="194"/>
      <c r="F4" s="194"/>
      <c r="G4" s="194"/>
      <c r="H4" s="195" t="s">
        <v>14</v>
      </c>
      <c r="I4" s="195" t="s">
        <v>53</v>
      </c>
      <c r="J4" s="196">
        <v>12</v>
      </c>
      <c r="K4" s="196">
        <v>59</v>
      </c>
      <c r="L4" s="194"/>
      <c r="M4" s="194"/>
      <c r="N4" s="210"/>
      <c r="O4" s="210"/>
      <c r="P4" s="210"/>
    </row>
    <row r="5" spans="1:16" s="185" customFormat="1" ht="27" customHeight="1" x14ac:dyDescent="0.25">
      <c r="A5" s="193" t="s">
        <v>16</v>
      </c>
      <c r="B5" s="194" t="s">
        <v>20</v>
      </c>
      <c r="C5" s="194" t="s">
        <v>62</v>
      </c>
      <c r="D5" s="194"/>
      <c r="E5" s="194"/>
      <c r="F5" s="194" t="s">
        <v>18</v>
      </c>
      <c r="G5" s="194" t="s">
        <v>21</v>
      </c>
      <c r="H5" s="195" t="s">
        <v>12</v>
      </c>
      <c r="I5" s="195" t="s">
        <v>52</v>
      </c>
      <c r="J5" s="196">
        <v>52</v>
      </c>
      <c r="K5" s="196">
        <v>36</v>
      </c>
      <c r="L5" s="194" t="s">
        <v>54</v>
      </c>
      <c r="M5" s="194"/>
      <c r="N5" s="210"/>
      <c r="O5" s="210"/>
      <c r="P5" s="210"/>
    </row>
    <row r="6" spans="1:16" s="185" customFormat="1" ht="27" customHeight="1" x14ac:dyDescent="0.25">
      <c r="A6" s="193"/>
      <c r="B6" s="194"/>
      <c r="C6" s="194"/>
      <c r="D6" s="194"/>
      <c r="E6" s="194"/>
      <c r="F6" s="194"/>
      <c r="G6" s="194"/>
      <c r="H6" s="195" t="s">
        <v>13</v>
      </c>
      <c r="I6" s="195" t="s">
        <v>52</v>
      </c>
      <c r="J6" s="196">
        <v>43</v>
      </c>
      <c r="K6" s="196">
        <v>38</v>
      </c>
      <c r="L6" s="194"/>
      <c r="M6" s="194"/>
      <c r="N6" s="210"/>
      <c r="O6" s="210"/>
      <c r="P6" s="210"/>
    </row>
    <row r="7" spans="1:16" s="185" customFormat="1" ht="27" customHeight="1" x14ac:dyDescent="0.25">
      <c r="A7" s="193"/>
      <c r="B7" s="194"/>
      <c r="C7" s="194"/>
      <c r="D7" s="194"/>
      <c r="E7" s="194"/>
      <c r="F7" s="194"/>
      <c r="G7" s="194"/>
      <c r="H7" s="195" t="s">
        <v>14</v>
      </c>
      <c r="I7" s="195" t="s">
        <v>53</v>
      </c>
      <c r="J7" s="196">
        <v>20</v>
      </c>
      <c r="K7" s="196">
        <v>20</v>
      </c>
      <c r="L7" s="194"/>
      <c r="M7" s="194"/>
      <c r="N7" s="210"/>
      <c r="O7" s="210"/>
      <c r="P7" s="210"/>
    </row>
    <row r="8" spans="1:16" s="185" customFormat="1" ht="27" customHeight="1" x14ac:dyDescent="0.25">
      <c r="A8" s="193" t="s">
        <v>16</v>
      </c>
      <c r="B8" s="194" t="s">
        <v>22</v>
      </c>
      <c r="C8" s="194" t="s">
        <v>61</v>
      </c>
      <c r="D8" s="194"/>
      <c r="E8" s="194"/>
      <c r="F8" s="194" t="s">
        <v>18</v>
      </c>
      <c r="G8" s="194" t="s">
        <v>21</v>
      </c>
      <c r="H8" s="195" t="s">
        <v>12</v>
      </c>
      <c r="I8" s="195" t="s">
        <v>52</v>
      </c>
      <c r="J8" s="196">
        <v>51</v>
      </c>
      <c r="K8" s="196">
        <v>42</v>
      </c>
      <c r="L8" s="194" t="s">
        <v>55</v>
      </c>
      <c r="M8" s="194"/>
      <c r="N8" s="210"/>
      <c r="O8" s="210"/>
      <c r="P8" s="210"/>
    </row>
    <row r="9" spans="1:16" s="185" customFormat="1" ht="27" customHeight="1" x14ac:dyDescent="0.25">
      <c r="A9" s="193"/>
      <c r="B9" s="194"/>
      <c r="C9" s="194"/>
      <c r="D9" s="194"/>
      <c r="E9" s="194"/>
      <c r="F9" s="194"/>
      <c r="G9" s="194"/>
      <c r="H9" s="195" t="s">
        <v>13</v>
      </c>
      <c r="I9" s="195" t="s">
        <v>52</v>
      </c>
      <c r="J9" s="196">
        <v>29</v>
      </c>
      <c r="K9" s="196">
        <v>42</v>
      </c>
      <c r="L9" s="194"/>
      <c r="M9" s="194"/>
      <c r="N9" s="210"/>
      <c r="O9" s="210"/>
      <c r="P9" s="210"/>
    </row>
    <row r="10" spans="1:16" s="185" customFormat="1" ht="27" customHeight="1" x14ac:dyDescent="0.25">
      <c r="A10" s="197"/>
      <c r="B10" s="198"/>
      <c r="C10" s="198"/>
      <c r="D10" s="198"/>
      <c r="E10" s="198"/>
      <c r="F10" s="198"/>
      <c r="G10" s="198"/>
      <c r="H10" s="199" t="s">
        <v>14</v>
      </c>
      <c r="I10" s="199" t="s">
        <v>53</v>
      </c>
      <c r="J10" s="200">
        <v>13</v>
      </c>
      <c r="K10" s="200">
        <v>30</v>
      </c>
      <c r="L10" s="198"/>
      <c r="M10" s="198"/>
      <c r="N10" s="210"/>
      <c r="O10" s="210"/>
      <c r="P10" s="210"/>
    </row>
    <row r="11" spans="1:16" s="185" customFormat="1" ht="27" customHeight="1" x14ac:dyDescent="0.25">
      <c r="A11" s="189" t="s">
        <v>23</v>
      </c>
      <c r="B11" s="212" t="s">
        <v>24</v>
      </c>
      <c r="C11" s="190" t="s">
        <v>25</v>
      </c>
      <c r="D11" s="190">
        <v>1</v>
      </c>
      <c r="E11" s="212" t="s">
        <v>28</v>
      </c>
      <c r="F11" s="190" t="s">
        <v>26</v>
      </c>
      <c r="G11" s="190" t="s">
        <v>27</v>
      </c>
      <c r="H11" s="191" t="s">
        <v>12</v>
      </c>
      <c r="I11" s="213" t="s">
        <v>50</v>
      </c>
      <c r="J11" s="214">
        <v>28</v>
      </c>
      <c r="K11" s="215">
        <v>46</v>
      </c>
      <c r="L11" s="216" t="s">
        <v>15</v>
      </c>
      <c r="M11" s="190" t="s">
        <v>64</v>
      </c>
      <c r="N11" s="210"/>
      <c r="O11" s="210"/>
      <c r="P11" s="210"/>
    </row>
    <row r="12" spans="1:16" s="185" customFormat="1" ht="27" customHeight="1" x14ac:dyDescent="0.25">
      <c r="A12" s="193"/>
      <c r="B12" s="201"/>
      <c r="C12" s="194"/>
      <c r="D12" s="194"/>
      <c r="E12" s="201"/>
      <c r="F12" s="194"/>
      <c r="G12" s="194"/>
      <c r="H12" s="206" t="s">
        <v>13</v>
      </c>
      <c r="I12" s="206" t="s">
        <v>49</v>
      </c>
      <c r="J12" s="203">
        <v>6.8</v>
      </c>
      <c r="K12" s="204">
        <v>15</v>
      </c>
      <c r="L12" s="205"/>
      <c r="M12" s="194"/>
      <c r="N12" s="210"/>
      <c r="O12" s="210"/>
      <c r="P12" s="210"/>
    </row>
    <row r="13" spans="1:16" s="185" customFormat="1" ht="27" customHeight="1" x14ac:dyDescent="0.25">
      <c r="A13" s="193"/>
      <c r="B13" s="201"/>
      <c r="C13" s="194"/>
      <c r="D13" s="194"/>
      <c r="E13" s="201"/>
      <c r="F13" s="194"/>
      <c r="G13" s="194"/>
      <c r="H13" s="206" t="s">
        <v>29</v>
      </c>
      <c r="I13" s="206" t="s">
        <v>49</v>
      </c>
      <c r="J13" s="203">
        <v>1.8</v>
      </c>
      <c r="K13" s="204">
        <v>3.6</v>
      </c>
      <c r="L13" s="205"/>
      <c r="M13" s="194"/>
      <c r="N13" s="210"/>
      <c r="O13" s="210"/>
      <c r="P13" s="210"/>
    </row>
    <row r="14" spans="1:16" s="185" customFormat="1" ht="27" customHeight="1" x14ac:dyDescent="0.25">
      <c r="A14" s="193" t="s">
        <v>30</v>
      </c>
      <c r="B14" s="201" t="s">
        <v>24</v>
      </c>
      <c r="C14" s="194"/>
      <c r="D14" s="194">
        <v>1</v>
      </c>
      <c r="E14" s="201"/>
      <c r="F14" s="194"/>
      <c r="G14" s="194" t="s">
        <v>27</v>
      </c>
      <c r="H14" s="195" t="s">
        <v>12</v>
      </c>
      <c r="I14" s="202" t="s">
        <v>50</v>
      </c>
      <c r="J14" s="203">
        <v>14</v>
      </c>
      <c r="K14" s="204">
        <v>37</v>
      </c>
      <c r="L14" s="205"/>
      <c r="M14" s="194"/>
      <c r="N14" s="210"/>
      <c r="O14" s="210"/>
      <c r="P14" s="210"/>
    </row>
    <row r="15" spans="1:16" s="185" customFormat="1" ht="27" customHeight="1" x14ac:dyDescent="0.25">
      <c r="A15" s="193"/>
      <c r="B15" s="201"/>
      <c r="C15" s="194"/>
      <c r="D15" s="194"/>
      <c r="E15" s="201"/>
      <c r="F15" s="194"/>
      <c r="G15" s="194"/>
      <c r="H15" s="206" t="s">
        <v>13</v>
      </c>
      <c r="I15" s="206" t="s">
        <v>49</v>
      </c>
      <c r="J15" s="203">
        <v>3.6</v>
      </c>
      <c r="K15" s="204">
        <v>8.4</v>
      </c>
      <c r="L15" s="205"/>
      <c r="M15" s="194"/>
      <c r="N15" s="210"/>
      <c r="O15" s="210"/>
      <c r="P15" s="210"/>
    </row>
    <row r="16" spans="1:16" s="185" customFormat="1" ht="27" customHeight="1" x14ac:dyDescent="0.25">
      <c r="A16" s="193"/>
      <c r="B16" s="201"/>
      <c r="C16" s="194"/>
      <c r="D16" s="194"/>
      <c r="E16" s="201"/>
      <c r="F16" s="194"/>
      <c r="G16" s="194"/>
      <c r="H16" s="206" t="s">
        <v>29</v>
      </c>
      <c r="I16" s="206" t="s">
        <v>49</v>
      </c>
      <c r="J16" s="203">
        <v>1.6</v>
      </c>
      <c r="K16" s="204">
        <v>2.6</v>
      </c>
      <c r="L16" s="205"/>
      <c r="M16" s="194"/>
      <c r="N16" s="210"/>
      <c r="O16" s="210"/>
      <c r="P16" s="210"/>
    </row>
    <row r="17" spans="1:16" s="185" customFormat="1" ht="27" customHeight="1" x14ac:dyDescent="0.25">
      <c r="A17" s="205" t="s">
        <v>31</v>
      </c>
      <c r="B17" s="201" t="s">
        <v>24</v>
      </c>
      <c r="C17" s="194" t="s">
        <v>32</v>
      </c>
      <c r="D17" s="201">
        <v>1</v>
      </c>
      <c r="E17" s="201"/>
      <c r="F17" s="194"/>
      <c r="G17" s="194" t="s">
        <v>27</v>
      </c>
      <c r="H17" s="195" t="s">
        <v>12</v>
      </c>
      <c r="I17" s="202" t="s">
        <v>50</v>
      </c>
      <c r="J17" s="204">
        <v>15</v>
      </c>
      <c r="K17" s="204">
        <v>29</v>
      </c>
      <c r="L17" s="205"/>
      <c r="M17" s="194"/>
      <c r="N17" s="210"/>
      <c r="O17" s="210"/>
      <c r="P17" s="210"/>
    </row>
    <row r="18" spans="1:16" s="185" customFormat="1" ht="27" customHeight="1" x14ac:dyDescent="0.25">
      <c r="A18" s="205"/>
      <c r="B18" s="201"/>
      <c r="C18" s="194"/>
      <c r="D18" s="201"/>
      <c r="E18" s="201"/>
      <c r="F18" s="194"/>
      <c r="G18" s="194"/>
      <c r="H18" s="206" t="s">
        <v>13</v>
      </c>
      <c r="I18" s="206" t="s">
        <v>49</v>
      </c>
      <c r="J18" s="204">
        <v>5.2</v>
      </c>
      <c r="K18" s="204">
        <v>8.25</v>
      </c>
      <c r="L18" s="205"/>
      <c r="M18" s="194"/>
      <c r="N18" s="210"/>
      <c r="O18" s="210"/>
      <c r="P18" s="210"/>
    </row>
    <row r="19" spans="1:16" s="185" customFormat="1" ht="27" customHeight="1" x14ac:dyDescent="0.25">
      <c r="A19" s="205"/>
      <c r="B19" s="201"/>
      <c r="C19" s="194"/>
      <c r="D19" s="201"/>
      <c r="E19" s="201"/>
      <c r="F19" s="194"/>
      <c r="G19" s="194"/>
      <c r="H19" s="206" t="s">
        <v>29</v>
      </c>
      <c r="I19" s="206" t="s">
        <v>49</v>
      </c>
      <c r="J19" s="204">
        <v>2.2000000000000002</v>
      </c>
      <c r="K19" s="204">
        <v>3.5</v>
      </c>
      <c r="L19" s="205"/>
      <c r="M19" s="194"/>
      <c r="N19" s="210"/>
      <c r="O19" s="210"/>
      <c r="P19" s="210"/>
    </row>
    <row r="20" spans="1:16" s="185" customFormat="1" ht="27" customHeight="1" x14ac:dyDescent="0.25">
      <c r="A20" s="205" t="s">
        <v>24</v>
      </c>
      <c r="B20" s="194" t="s">
        <v>23</v>
      </c>
      <c r="C20" s="194" t="s">
        <v>25</v>
      </c>
      <c r="D20" s="201">
        <v>1</v>
      </c>
      <c r="E20" s="201"/>
      <c r="F20" s="194"/>
      <c r="G20" s="194" t="s">
        <v>33</v>
      </c>
      <c r="H20" s="195" t="s">
        <v>12</v>
      </c>
      <c r="I20" s="202" t="s">
        <v>50</v>
      </c>
      <c r="J20" s="207">
        <v>13</v>
      </c>
      <c r="K20" s="204">
        <v>19</v>
      </c>
      <c r="L20" s="205"/>
      <c r="M20" s="194"/>
      <c r="N20" s="210"/>
      <c r="O20" s="210"/>
      <c r="P20" s="210"/>
    </row>
    <row r="21" spans="1:16" s="185" customFormat="1" ht="27" customHeight="1" x14ac:dyDescent="0.25">
      <c r="A21" s="205"/>
      <c r="B21" s="194"/>
      <c r="C21" s="194"/>
      <c r="D21" s="201"/>
      <c r="E21" s="201"/>
      <c r="F21" s="194"/>
      <c r="G21" s="194"/>
      <c r="H21" s="206" t="s">
        <v>13</v>
      </c>
      <c r="I21" s="206" t="s">
        <v>49</v>
      </c>
      <c r="J21" s="204">
        <v>7.9</v>
      </c>
      <c r="K21" s="204">
        <v>12</v>
      </c>
      <c r="L21" s="205"/>
      <c r="M21" s="194"/>
      <c r="N21" s="210"/>
      <c r="O21" s="210"/>
      <c r="P21" s="210"/>
    </row>
    <row r="22" spans="1:16" s="185" customFormat="1" ht="27" customHeight="1" x14ac:dyDescent="0.25">
      <c r="A22" s="205"/>
      <c r="B22" s="194"/>
      <c r="C22" s="194"/>
      <c r="D22" s="201"/>
      <c r="E22" s="201"/>
      <c r="F22" s="194"/>
      <c r="G22" s="194"/>
      <c r="H22" s="206" t="s">
        <v>29</v>
      </c>
      <c r="I22" s="206" t="s">
        <v>49</v>
      </c>
      <c r="J22" s="204">
        <v>4.5</v>
      </c>
      <c r="K22" s="204">
        <v>6.3</v>
      </c>
      <c r="L22" s="205"/>
      <c r="M22" s="194"/>
      <c r="N22" s="210"/>
      <c r="O22" s="210"/>
      <c r="P22" s="210"/>
    </row>
    <row r="23" spans="1:16" s="185" customFormat="1" ht="27" customHeight="1" x14ac:dyDescent="0.25">
      <c r="A23" s="205" t="s">
        <v>24</v>
      </c>
      <c r="B23" s="194" t="s">
        <v>30</v>
      </c>
      <c r="C23" s="194"/>
      <c r="D23" s="201">
        <v>1</v>
      </c>
      <c r="E23" s="201"/>
      <c r="F23" s="194"/>
      <c r="G23" s="194" t="s">
        <v>33</v>
      </c>
      <c r="H23" s="195" t="s">
        <v>12</v>
      </c>
      <c r="I23" s="202" t="s">
        <v>50</v>
      </c>
      <c r="J23" s="204">
        <v>11</v>
      </c>
      <c r="K23" s="204">
        <v>20</v>
      </c>
      <c r="L23" s="205"/>
      <c r="M23" s="194"/>
      <c r="N23" s="210"/>
      <c r="O23" s="210"/>
      <c r="P23" s="210"/>
    </row>
    <row r="24" spans="1:16" s="185" customFormat="1" ht="27" customHeight="1" x14ac:dyDescent="0.25">
      <c r="A24" s="205"/>
      <c r="B24" s="194"/>
      <c r="C24" s="194"/>
      <c r="D24" s="201"/>
      <c r="E24" s="201"/>
      <c r="F24" s="194"/>
      <c r="G24" s="194"/>
      <c r="H24" s="206" t="s">
        <v>13</v>
      </c>
      <c r="I24" s="206" t="s">
        <v>49</v>
      </c>
      <c r="J24" s="204">
        <v>4.5</v>
      </c>
      <c r="K24" s="204">
        <v>10.6</v>
      </c>
      <c r="L24" s="205"/>
      <c r="M24" s="194"/>
      <c r="N24" s="210"/>
      <c r="O24" s="210"/>
      <c r="P24" s="210"/>
    </row>
    <row r="25" spans="1:16" s="185" customFormat="1" ht="27" customHeight="1" x14ac:dyDescent="0.25">
      <c r="A25" s="205"/>
      <c r="B25" s="194"/>
      <c r="C25" s="194"/>
      <c r="D25" s="201"/>
      <c r="E25" s="201"/>
      <c r="F25" s="194"/>
      <c r="G25" s="194"/>
      <c r="H25" s="206" t="s">
        <v>29</v>
      </c>
      <c r="I25" s="206" t="s">
        <v>49</v>
      </c>
      <c r="J25" s="204">
        <v>3.7</v>
      </c>
      <c r="K25" s="204">
        <v>4.4000000000000004</v>
      </c>
      <c r="L25" s="205"/>
      <c r="M25" s="194"/>
      <c r="N25" s="210"/>
      <c r="O25" s="210"/>
      <c r="P25" s="210"/>
    </row>
    <row r="26" spans="1:16" s="185" customFormat="1" ht="27" customHeight="1" x14ac:dyDescent="0.25">
      <c r="A26" s="205" t="s">
        <v>24</v>
      </c>
      <c r="B26" s="194" t="s">
        <v>30</v>
      </c>
      <c r="C26" s="194"/>
      <c r="D26" s="201">
        <v>1</v>
      </c>
      <c r="E26" s="201"/>
      <c r="F26" s="194"/>
      <c r="G26" s="194" t="s">
        <v>34</v>
      </c>
      <c r="H26" s="195" t="s">
        <v>12</v>
      </c>
      <c r="I26" s="202" t="s">
        <v>50</v>
      </c>
      <c r="J26" s="204">
        <v>10</v>
      </c>
      <c r="K26" s="204">
        <v>17</v>
      </c>
      <c r="L26" s="205"/>
      <c r="M26" s="194"/>
      <c r="N26" s="210"/>
      <c r="O26" s="210"/>
      <c r="P26" s="210"/>
    </row>
    <row r="27" spans="1:16" s="185" customFormat="1" ht="27" customHeight="1" x14ac:dyDescent="0.25">
      <c r="A27" s="205"/>
      <c r="B27" s="194"/>
      <c r="C27" s="194"/>
      <c r="D27" s="201"/>
      <c r="E27" s="201"/>
      <c r="F27" s="194"/>
      <c r="G27" s="194"/>
      <c r="H27" s="206" t="s">
        <v>13</v>
      </c>
      <c r="I27" s="206" t="s">
        <v>49</v>
      </c>
      <c r="J27" s="204">
        <v>5.5</v>
      </c>
      <c r="K27" s="204">
        <v>7.6</v>
      </c>
      <c r="L27" s="205"/>
      <c r="M27" s="194"/>
      <c r="N27" s="210"/>
      <c r="O27" s="210"/>
      <c r="P27" s="210"/>
    </row>
    <row r="28" spans="1:16" s="185" customFormat="1" ht="27" customHeight="1" x14ac:dyDescent="0.25">
      <c r="A28" s="205"/>
      <c r="B28" s="194"/>
      <c r="C28" s="194"/>
      <c r="D28" s="201"/>
      <c r="E28" s="201"/>
      <c r="F28" s="194"/>
      <c r="G28" s="194"/>
      <c r="H28" s="206" t="s">
        <v>29</v>
      </c>
      <c r="I28" s="206" t="s">
        <v>49</v>
      </c>
      <c r="J28" s="204">
        <v>4.0999999999999996</v>
      </c>
      <c r="K28" s="204">
        <v>4.2</v>
      </c>
      <c r="L28" s="205"/>
      <c r="M28" s="194"/>
      <c r="N28" s="210"/>
      <c r="O28" s="210"/>
      <c r="P28" s="210"/>
    </row>
    <row r="29" spans="1:16" s="185" customFormat="1" ht="27" customHeight="1" x14ac:dyDescent="0.25">
      <c r="A29" s="205" t="s">
        <v>24</v>
      </c>
      <c r="B29" s="201" t="s">
        <v>31</v>
      </c>
      <c r="C29" s="194" t="s">
        <v>32</v>
      </c>
      <c r="D29" s="201">
        <v>1</v>
      </c>
      <c r="E29" s="201"/>
      <c r="F29" s="194"/>
      <c r="G29" s="194" t="s">
        <v>34</v>
      </c>
      <c r="H29" s="195" t="s">
        <v>12</v>
      </c>
      <c r="I29" s="202" t="s">
        <v>50</v>
      </c>
      <c r="J29" s="204">
        <v>10</v>
      </c>
      <c r="K29" s="204">
        <v>16</v>
      </c>
      <c r="L29" s="205"/>
      <c r="M29" s="194"/>
      <c r="N29" s="210"/>
      <c r="O29" s="210"/>
      <c r="P29" s="210"/>
    </row>
    <row r="30" spans="1:16" s="185" customFormat="1" ht="27" customHeight="1" x14ac:dyDescent="0.25">
      <c r="A30" s="205"/>
      <c r="B30" s="201"/>
      <c r="C30" s="194"/>
      <c r="D30" s="201"/>
      <c r="E30" s="201"/>
      <c r="F30" s="194"/>
      <c r="G30" s="194"/>
      <c r="H30" s="206" t="s">
        <v>13</v>
      </c>
      <c r="I30" s="206" t="s">
        <v>49</v>
      </c>
      <c r="J30" s="204">
        <v>5.8</v>
      </c>
      <c r="K30" s="204">
        <v>7.4</v>
      </c>
      <c r="L30" s="205"/>
      <c r="M30" s="194"/>
      <c r="N30" s="210"/>
      <c r="O30" s="210"/>
      <c r="P30" s="210"/>
    </row>
    <row r="31" spans="1:16" s="185" customFormat="1" ht="27" customHeight="1" x14ac:dyDescent="0.25">
      <c r="A31" s="217"/>
      <c r="B31" s="218"/>
      <c r="C31" s="198"/>
      <c r="D31" s="218"/>
      <c r="E31" s="218"/>
      <c r="F31" s="198"/>
      <c r="G31" s="198"/>
      <c r="H31" s="219" t="s">
        <v>29</v>
      </c>
      <c r="I31" s="219" t="s">
        <v>49</v>
      </c>
      <c r="J31" s="220">
        <v>3.6</v>
      </c>
      <c r="K31" s="220">
        <v>4.9000000000000004</v>
      </c>
      <c r="L31" s="217"/>
      <c r="M31" s="198"/>
      <c r="N31" s="210"/>
      <c r="O31" s="210"/>
      <c r="P31" s="210"/>
    </row>
    <row r="32" spans="1:16" s="185" customFormat="1" ht="27" customHeight="1" x14ac:dyDescent="0.25">
      <c r="A32" s="189" t="s">
        <v>23</v>
      </c>
      <c r="B32" s="212" t="s">
        <v>24</v>
      </c>
      <c r="C32" s="190" t="s">
        <v>25</v>
      </c>
      <c r="D32" s="190">
        <v>1</v>
      </c>
      <c r="E32" s="212" t="s">
        <v>35</v>
      </c>
      <c r="F32" s="190" t="s">
        <v>26</v>
      </c>
      <c r="G32" s="190" t="s">
        <v>27</v>
      </c>
      <c r="H32" s="191" t="s">
        <v>12</v>
      </c>
      <c r="I32" s="191" t="s">
        <v>48</v>
      </c>
      <c r="J32" s="214">
        <v>21</v>
      </c>
      <c r="K32" s="215">
        <v>34</v>
      </c>
      <c r="L32" s="216" t="s">
        <v>15</v>
      </c>
      <c r="M32" s="190" t="s">
        <v>64</v>
      </c>
      <c r="N32" s="210"/>
      <c r="O32" s="210"/>
      <c r="P32" s="210"/>
    </row>
    <row r="33" spans="1:16" s="185" customFormat="1" ht="27" customHeight="1" x14ac:dyDescent="0.25">
      <c r="A33" s="193"/>
      <c r="B33" s="201"/>
      <c r="C33" s="194"/>
      <c r="D33" s="194"/>
      <c r="E33" s="201"/>
      <c r="F33" s="194"/>
      <c r="G33" s="194"/>
      <c r="H33" s="206" t="s">
        <v>13</v>
      </c>
      <c r="I33" s="206" t="s">
        <v>47</v>
      </c>
      <c r="J33" s="203">
        <v>5.4</v>
      </c>
      <c r="K33" s="204">
        <v>7.1</v>
      </c>
      <c r="L33" s="205"/>
      <c r="M33" s="194"/>
      <c r="N33" s="210"/>
      <c r="O33" s="210"/>
      <c r="P33" s="210"/>
    </row>
    <row r="34" spans="1:16" s="185" customFormat="1" ht="27" customHeight="1" x14ac:dyDescent="0.25">
      <c r="A34" s="193"/>
      <c r="B34" s="201"/>
      <c r="C34" s="194"/>
      <c r="D34" s="194"/>
      <c r="E34" s="201"/>
      <c r="F34" s="194"/>
      <c r="G34" s="194"/>
      <c r="H34" s="206" t="s">
        <v>29</v>
      </c>
      <c r="I34" s="206" t="s">
        <v>46</v>
      </c>
      <c r="J34" s="203">
        <v>2</v>
      </c>
      <c r="K34" s="204">
        <v>4</v>
      </c>
      <c r="L34" s="205"/>
      <c r="M34" s="194"/>
      <c r="N34" s="210"/>
      <c r="O34" s="210"/>
      <c r="P34" s="210"/>
    </row>
    <row r="35" spans="1:16" s="185" customFormat="1" ht="27" customHeight="1" x14ac:dyDescent="0.25">
      <c r="A35" s="193" t="s">
        <v>30</v>
      </c>
      <c r="B35" s="201" t="s">
        <v>24</v>
      </c>
      <c r="C35" s="194"/>
      <c r="D35" s="194">
        <v>1</v>
      </c>
      <c r="E35" s="201"/>
      <c r="F35" s="194"/>
      <c r="G35" s="194" t="s">
        <v>27</v>
      </c>
      <c r="H35" s="195" t="s">
        <v>12</v>
      </c>
      <c r="I35" s="195" t="s">
        <v>48</v>
      </c>
      <c r="J35" s="203">
        <v>11</v>
      </c>
      <c r="K35" s="204">
        <v>23</v>
      </c>
      <c r="L35" s="205"/>
      <c r="M35" s="194"/>
      <c r="N35" s="210"/>
      <c r="O35" s="210"/>
      <c r="P35" s="210"/>
    </row>
    <row r="36" spans="1:16" s="185" customFormat="1" ht="27" customHeight="1" x14ac:dyDescent="0.25">
      <c r="A36" s="193"/>
      <c r="B36" s="201"/>
      <c r="C36" s="194"/>
      <c r="D36" s="194"/>
      <c r="E36" s="201"/>
      <c r="F36" s="194"/>
      <c r="G36" s="194"/>
      <c r="H36" s="206" t="s">
        <v>13</v>
      </c>
      <c r="I36" s="206" t="s">
        <v>47</v>
      </c>
      <c r="J36" s="203">
        <v>3.4000000000000004</v>
      </c>
      <c r="K36" s="204">
        <v>4.0999999999999996</v>
      </c>
      <c r="L36" s="205"/>
      <c r="M36" s="194"/>
      <c r="N36" s="210"/>
      <c r="O36" s="210"/>
      <c r="P36" s="210"/>
    </row>
    <row r="37" spans="1:16" s="185" customFormat="1" ht="27" customHeight="1" x14ac:dyDescent="0.25">
      <c r="A37" s="193"/>
      <c r="B37" s="201"/>
      <c r="C37" s="194"/>
      <c r="D37" s="194"/>
      <c r="E37" s="201"/>
      <c r="F37" s="194"/>
      <c r="G37" s="194"/>
      <c r="H37" s="206" t="s">
        <v>29</v>
      </c>
      <c r="I37" s="206" t="s">
        <v>46</v>
      </c>
      <c r="J37" s="203">
        <v>0.89999999999999991</v>
      </c>
      <c r="K37" s="204">
        <v>0.89999999999999991</v>
      </c>
      <c r="L37" s="205"/>
      <c r="M37" s="194"/>
      <c r="N37" s="210"/>
      <c r="O37" s="210"/>
      <c r="P37" s="210"/>
    </row>
    <row r="38" spans="1:16" s="185" customFormat="1" ht="27" customHeight="1" x14ac:dyDescent="0.25">
      <c r="A38" s="205" t="s">
        <v>31</v>
      </c>
      <c r="B38" s="201" t="s">
        <v>24</v>
      </c>
      <c r="C38" s="194" t="s">
        <v>32</v>
      </c>
      <c r="D38" s="201">
        <v>1</v>
      </c>
      <c r="E38" s="201"/>
      <c r="F38" s="194"/>
      <c r="G38" s="194" t="s">
        <v>27</v>
      </c>
      <c r="H38" s="195" t="s">
        <v>12</v>
      </c>
      <c r="I38" s="195" t="s">
        <v>48</v>
      </c>
      <c r="J38" s="204">
        <v>8</v>
      </c>
      <c r="K38" s="204">
        <v>20</v>
      </c>
      <c r="L38" s="205"/>
      <c r="M38" s="194"/>
      <c r="N38" s="210"/>
      <c r="O38" s="210"/>
      <c r="P38" s="210"/>
    </row>
    <row r="39" spans="1:16" s="185" customFormat="1" ht="27" customHeight="1" x14ac:dyDescent="0.25">
      <c r="A39" s="205"/>
      <c r="B39" s="201"/>
      <c r="C39" s="194"/>
      <c r="D39" s="201"/>
      <c r="E39" s="201"/>
      <c r="F39" s="194"/>
      <c r="G39" s="194"/>
      <c r="H39" s="206" t="s">
        <v>13</v>
      </c>
      <c r="I39" s="206" t="s">
        <v>47</v>
      </c>
      <c r="J39" s="204">
        <v>3.4000000000000004</v>
      </c>
      <c r="K39" s="204">
        <v>5</v>
      </c>
      <c r="L39" s="205"/>
      <c r="M39" s="194"/>
      <c r="N39" s="210"/>
      <c r="O39" s="210"/>
      <c r="P39" s="210"/>
    </row>
    <row r="40" spans="1:16" s="185" customFormat="1" ht="27" customHeight="1" x14ac:dyDescent="0.25">
      <c r="A40" s="205"/>
      <c r="B40" s="201"/>
      <c r="C40" s="194"/>
      <c r="D40" s="201"/>
      <c r="E40" s="201"/>
      <c r="F40" s="194"/>
      <c r="G40" s="194"/>
      <c r="H40" s="206" t="s">
        <v>29</v>
      </c>
      <c r="I40" s="206" t="s">
        <v>46</v>
      </c>
      <c r="J40" s="204">
        <v>1.4000000000000001</v>
      </c>
      <c r="K40" s="204">
        <v>1.2</v>
      </c>
      <c r="L40" s="205"/>
      <c r="M40" s="194"/>
      <c r="N40" s="210"/>
      <c r="O40" s="210"/>
      <c r="P40" s="210"/>
    </row>
    <row r="41" spans="1:16" s="185" customFormat="1" ht="27" customHeight="1" x14ac:dyDescent="0.25">
      <c r="A41" s="205" t="s">
        <v>24</v>
      </c>
      <c r="B41" s="194" t="s">
        <v>23</v>
      </c>
      <c r="C41" s="194" t="s">
        <v>25</v>
      </c>
      <c r="D41" s="201">
        <v>1</v>
      </c>
      <c r="E41" s="201"/>
      <c r="F41" s="194"/>
      <c r="G41" s="194" t="s">
        <v>33</v>
      </c>
      <c r="H41" s="195" t="s">
        <v>12</v>
      </c>
      <c r="I41" s="195" t="s">
        <v>48</v>
      </c>
      <c r="J41" s="204">
        <v>15</v>
      </c>
      <c r="K41" s="204">
        <v>23</v>
      </c>
      <c r="L41" s="205"/>
      <c r="M41" s="194"/>
      <c r="N41" s="210"/>
      <c r="O41" s="210"/>
      <c r="P41" s="210"/>
    </row>
    <row r="42" spans="1:16" s="185" customFormat="1" ht="27" customHeight="1" x14ac:dyDescent="0.25">
      <c r="A42" s="205"/>
      <c r="B42" s="194"/>
      <c r="C42" s="194"/>
      <c r="D42" s="201"/>
      <c r="E42" s="201"/>
      <c r="F42" s="194"/>
      <c r="G42" s="194"/>
      <c r="H42" s="206" t="s">
        <v>13</v>
      </c>
      <c r="I42" s="206" t="s">
        <v>47</v>
      </c>
      <c r="J42" s="204">
        <v>12.2</v>
      </c>
      <c r="K42" s="204">
        <v>10.9</v>
      </c>
      <c r="L42" s="205"/>
      <c r="M42" s="194"/>
      <c r="N42" s="210"/>
      <c r="O42" s="210"/>
      <c r="P42" s="210"/>
    </row>
    <row r="43" spans="1:16" s="185" customFormat="1" ht="27" customHeight="1" x14ac:dyDescent="0.25">
      <c r="A43" s="205"/>
      <c r="B43" s="194"/>
      <c r="C43" s="194"/>
      <c r="D43" s="201"/>
      <c r="E43" s="201"/>
      <c r="F43" s="194"/>
      <c r="G43" s="194"/>
      <c r="H43" s="206" t="s">
        <v>29</v>
      </c>
      <c r="I43" s="206" t="s">
        <v>46</v>
      </c>
      <c r="J43" s="204">
        <v>10.3</v>
      </c>
      <c r="K43" s="204">
        <v>4.0999999999999996</v>
      </c>
      <c r="L43" s="205"/>
      <c r="M43" s="194"/>
      <c r="N43" s="210"/>
      <c r="O43" s="210"/>
      <c r="P43" s="210"/>
    </row>
    <row r="44" spans="1:16" s="185" customFormat="1" ht="27" customHeight="1" x14ac:dyDescent="0.25">
      <c r="A44" s="205" t="s">
        <v>24</v>
      </c>
      <c r="B44" s="194" t="s">
        <v>30</v>
      </c>
      <c r="C44" s="194"/>
      <c r="D44" s="201">
        <v>1</v>
      </c>
      <c r="E44" s="201"/>
      <c r="F44" s="194"/>
      <c r="G44" s="194" t="s">
        <v>33</v>
      </c>
      <c r="H44" s="195" t="s">
        <v>12</v>
      </c>
      <c r="I44" s="195" t="s">
        <v>48</v>
      </c>
      <c r="J44" s="204">
        <v>13</v>
      </c>
      <c r="K44" s="204">
        <v>23</v>
      </c>
      <c r="L44" s="205"/>
      <c r="M44" s="194"/>
      <c r="N44" s="210"/>
      <c r="O44" s="210"/>
      <c r="P44" s="210"/>
    </row>
    <row r="45" spans="1:16" s="185" customFormat="1" ht="27" customHeight="1" x14ac:dyDescent="0.25">
      <c r="A45" s="205"/>
      <c r="B45" s="194"/>
      <c r="C45" s="194"/>
      <c r="D45" s="201"/>
      <c r="E45" s="201"/>
      <c r="F45" s="194"/>
      <c r="G45" s="194"/>
      <c r="H45" s="206" t="s">
        <v>13</v>
      </c>
      <c r="I45" s="206" t="s">
        <v>47</v>
      </c>
      <c r="J45" s="204">
        <v>9.1</v>
      </c>
      <c r="K45" s="204">
        <v>9.1</v>
      </c>
      <c r="L45" s="205"/>
      <c r="M45" s="194"/>
      <c r="N45" s="210"/>
      <c r="O45" s="210"/>
      <c r="P45" s="210"/>
    </row>
    <row r="46" spans="1:16" s="185" customFormat="1" ht="27" customHeight="1" x14ac:dyDescent="0.25">
      <c r="A46" s="205"/>
      <c r="B46" s="194"/>
      <c r="C46" s="194"/>
      <c r="D46" s="201"/>
      <c r="E46" s="201"/>
      <c r="F46" s="194"/>
      <c r="G46" s="194"/>
      <c r="H46" s="206" t="s">
        <v>29</v>
      </c>
      <c r="I46" s="206" t="s">
        <v>46</v>
      </c>
      <c r="J46" s="204">
        <v>10.4</v>
      </c>
      <c r="K46" s="204">
        <v>4.5</v>
      </c>
      <c r="L46" s="205"/>
      <c r="M46" s="194"/>
      <c r="N46" s="210"/>
      <c r="O46" s="210"/>
      <c r="P46" s="210"/>
    </row>
    <row r="47" spans="1:16" s="185" customFormat="1" ht="27" customHeight="1" x14ac:dyDescent="0.25">
      <c r="A47" s="205" t="s">
        <v>24</v>
      </c>
      <c r="B47" s="194" t="s">
        <v>30</v>
      </c>
      <c r="C47" s="194"/>
      <c r="D47" s="201">
        <v>1</v>
      </c>
      <c r="E47" s="201"/>
      <c r="F47" s="194"/>
      <c r="G47" s="194" t="s">
        <v>34</v>
      </c>
      <c r="H47" s="195" t="s">
        <v>12</v>
      </c>
      <c r="I47" s="195" t="s">
        <v>48</v>
      </c>
      <c r="J47" s="204">
        <v>14</v>
      </c>
      <c r="K47" s="204">
        <v>22</v>
      </c>
      <c r="L47" s="205"/>
      <c r="M47" s="194"/>
      <c r="N47" s="210"/>
      <c r="O47" s="210"/>
      <c r="P47" s="210"/>
    </row>
    <row r="48" spans="1:16" s="185" customFormat="1" ht="27" customHeight="1" x14ac:dyDescent="0.25">
      <c r="A48" s="205"/>
      <c r="B48" s="194"/>
      <c r="C48" s="194"/>
      <c r="D48" s="201"/>
      <c r="E48" s="201"/>
      <c r="F48" s="194"/>
      <c r="G48" s="194"/>
      <c r="H48" s="206" t="s">
        <v>13</v>
      </c>
      <c r="I48" s="206" t="s">
        <v>47</v>
      </c>
      <c r="J48" s="204">
        <v>10.9</v>
      </c>
      <c r="K48" s="204">
        <v>9.3999999999999986</v>
      </c>
      <c r="L48" s="205"/>
      <c r="M48" s="194"/>
      <c r="N48" s="210"/>
      <c r="O48" s="210"/>
      <c r="P48" s="210"/>
    </row>
    <row r="49" spans="1:16" s="185" customFormat="1" ht="27" customHeight="1" x14ac:dyDescent="0.25">
      <c r="A49" s="205"/>
      <c r="B49" s="194"/>
      <c r="C49" s="194"/>
      <c r="D49" s="201"/>
      <c r="E49" s="201"/>
      <c r="F49" s="194"/>
      <c r="G49" s="194"/>
      <c r="H49" s="206" t="s">
        <v>29</v>
      </c>
      <c r="I49" s="206" t="s">
        <v>46</v>
      </c>
      <c r="J49" s="204">
        <v>9.5</v>
      </c>
      <c r="K49" s="204">
        <v>3.9000000000000004</v>
      </c>
      <c r="L49" s="205"/>
      <c r="M49" s="194"/>
      <c r="N49" s="210"/>
      <c r="O49" s="210"/>
      <c r="P49" s="210"/>
    </row>
    <row r="50" spans="1:16" s="185" customFormat="1" ht="27" customHeight="1" x14ac:dyDescent="0.25">
      <c r="A50" s="205" t="s">
        <v>24</v>
      </c>
      <c r="B50" s="201" t="s">
        <v>31</v>
      </c>
      <c r="C50" s="194" t="s">
        <v>32</v>
      </c>
      <c r="D50" s="201">
        <v>1</v>
      </c>
      <c r="E50" s="201"/>
      <c r="F50" s="194"/>
      <c r="G50" s="194" t="s">
        <v>34</v>
      </c>
      <c r="H50" s="195" t="s">
        <v>12</v>
      </c>
      <c r="I50" s="195" t="s">
        <v>48</v>
      </c>
      <c r="J50" s="204">
        <v>20</v>
      </c>
      <c r="K50" s="204">
        <v>18</v>
      </c>
      <c r="L50" s="205"/>
      <c r="M50" s="194"/>
      <c r="N50" s="210"/>
      <c r="O50" s="210"/>
      <c r="P50" s="210"/>
    </row>
    <row r="51" spans="1:16" s="185" customFormat="1" ht="27" customHeight="1" x14ac:dyDescent="0.25">
      <c r="A51" s="205"/>
      <c r="B51" s="201"/>
      <c r="C51" s="194"/>
      <c r="D51" s="201"/>
      <c r="E51" s="201"/>
      <c r="F51" s="194"/>
      <c r="G51" s="194"/>
      <c r="H51" s="206" t="s">
        <v>13</v>
      </c>
      <c r="I51" s="206" t="s">
        <v>47</v>
      </c>
      <c r="J51" s="204">
        <v>4.75</v>
      </c>
      <c r="K51" s="204">
        <v>6.4</v>
      </c>
      <c r="L51" s="205"/>
      <c r="M51" s="194"/>
      <c r="N51" s="210"/>
      <c r="O51" s="210"/>
      <c r="P51" s="210"/>
    </row>
    <row r="52" spans="1:16" s="185" customFormat="1" ht="27" customHeight="1" x14ac:dyDescent="0.25">
      <c r="A52" s="217"/>
      <c r="B52" s="218"/>
      <c r="C52" s="198"/>
      <c r="D52" s="218"/>
      <c r="E52" s="218"/>
      <c r="F52" s="198"/>
      <c r="G52" s="198"/>
      <c r="H52" s="219" t="s">
        <v>29</v>
      </c>
      <c r="I52" s="219" t="s">
        <v>46</v>
      </c>
      <c r="J52" s="220">
        <v>0.95</v>
      </c>
      <c r="K52" s="220">
        <v>2.8000000000000003</v>
      </c>
      <c r="L52" s="217"/>
      <c r="M52" s="198"/>
      <c r="N52" s="210"/>
      <c r="O52" s="210"/>
      <c r="P52" s="210"/>
    </row>
    <row r="53" spans="1:16" s="185" customFormat="1" ht="27" customHeight="1" x14ac:dyDescent="0.25">
      <c r="A53" s="189" t="s">
        <v>23</v>
      </c>
      <c r="B53" s="212" t="s">
        <v>24</v>
      </c>
      <c r="C53" s="190" t="s">
        <v>25</v>
      </c>
      <c r="D53" s="190">
        <v>1</v>
      </c>
      <c r="E53" s="212" t="s">
        <v>36</v>
      </c>
      <c r="F53" s="190" t="s">
        <v>26</v>
      </c>
      <c r="G53" s="190" t="s">
        <v>27</v>
      </c>
      <c r="H53" s="191" t="s">
        <v>12</v>
      </c>
      <c r="I53" s="191" t="s">
        <v>44</v>
      </c>
      <c r="J53" s="214">
        <v>15</v>
      </c>
      <c r="K53" s="215">
        <v>24</v>
      </c>
      <c r="L53" s="216" t="s">
        <v>15</v>
      </c>
      <c r="M53" s="190" t="s">
        <v>64</v>
      </c>
      <c r="N53" s="210"/>
      <c r="O53" s="210"/>
      <c r="P53" s="210"/>
    </row>
    <row r="54" spans="1:16" s="185" customFormat="1" ht="27" customHeight="1" x14ac:dyDescent="0.25">
      <c r="A54" s="193"/>
      <c r="B54" s="201"/>
      <c r="C54" s="194"/>
      <c r="D54" s="194"/>
      <c r="E54" s="201"/>
      <c r="F54" s="194"/>
      <c r="G54" s="194"/>
      <c r="H54" s="206" t="s">
        <v>13</v>
      </c>
      <c r="I54" s="206" t="s">
        <v>45</v>
      </c>
      <c r="J54" s="203">
        <v>3</v>
      </c>
      <c r="K54" s="204">
        <v>7.9</v>
      </c>
      <c r="L54" s="205"/>
      <c r="M54" s="194"/>
      <c r="N54" s="210"/>
      <c r="O54" s="210"/>
      <c r="P54" s="210"/>
    </row>
    <row r="55" spans="1:16" s="185" customFormat="1" ht="27" customHeight="1" x14ac:dyDescent="0.25">
      <c r="A55" s="193"/>
      <c r="B55" s="201"/>
      <c r="C55" s="194"/>
      <c r="D55" s="194"/>
      <c r="E55" s="201"/>
      <c r="F55" s="194"/>
      <c r="G55" s="194"/>
      <c r="H55" s="206" t="s">
        <v>29</v>
      </c>
      <c r="I55" s="206" t="s">
        <v>38</v>
      </c>
      <c r="J55" s="203">
        <v>1.3</v>
      </c>
      <c r="K55" s="204">
        <v>3.2</v>
      </c>
      <c r="L55" s="205"/>
      <c r="M55" s="194"/>
      <c r="N55" s="210"/>
      <c r="O55" s="210"/>
      <c r="P55" s="210"/>
    </row>
    <row r="56" spans="1:16" s="185" customFormat="1" ht="27" customHeight="1" x14ac:dyDescent="0.25">
      <c r="A56" s="193" t="s">
        <v>30</v>
      </c>
      <c r="B56" s="201" t="s">
        <v>24</v>
      </c>
      <c r="C56" s="194"/>
      <c r="D56" s="194">
        <v>1</v>
      </c>
      <c r="E56" s="201"/>
      <c r="F56" s="194"/>
      <c r="G56" s="194" t="s">
        <v>27</v>
      </c>
      <c r="H56" s="195" t="s">
        <v>12</v>
      </c>
      <c r="I56" s="195" t="s">
        <v>44</v>
      </c>
      <c r="J56" s="203">
        <v>14</v>
      </c>
      <c r="K56" s="204">
        <v>16</v>
      </c>
      <c r="L56" s="205"/>
      <c r="M56" s="194"/>
      <c r="N56" s="210"/>
      <c r="O56" s="210"/>
      <c r="P56" s="210"/>
    </row>
    <row r="57" spans="1:16" s="185" customFormat="1" ht="27" customHeight="1" x14ac:dyDescent="0.25">
      <c r="A57" s="193"/>
      <c r="B57" s="201"/>
      <c r="C57" s="194"/>
      <c r="D57" s="194"/>
      <c r="E57" s="201"/>
      <c r="F57" s="194"/>
      <c r="G57" s="194"/>
      <c r="H57" s="206" t="s">
        <v>13</v>
      </c>
      <c r="I57" s="206" t="s">
        <v>45</v>
      </c>
      <c r="J57" s="203">
        <v>3.4000000000000004</v>
      </c>
      <c r="K57" s="204">
        <v>4.4000000000000004</v>
      </c>
      <c r="L57" s="205"/>
      <c r="M57" s="194"/>
      <c r="N57" s="210"/>
      <c r="O57" s="210"/>
      <c r="P57" s="210"/>
    </row>
    <row r="58" spans="1:16" s="185" customFormat="1" ht="27" customHeight="1" x14ac:dyDescent="0.25">
      <c r="A58" s="193"/>
      <c r="B58" s="201"/>
      <c r="C58" s="194"/>
      <c r="D58" s="194"/>
      <c r="E58" s="201"/>
      <c r="F58" s="194"/>
      <c r="G58" s="194"/>
      <c r="H58" s="206" t="s">
        <v>29</v>
      </c>
      <c r="I58" s="206" t="s">
        <v>38</v>
      </c>
      <c r="J58" s="203">
        <v>1.4000000000000001</v>
      </c>
      <c r="K58" s="204">
        <v>1.3</v>
      </c>
      <c r="L58" s="205"/>
      <c r="M58" s="194"/>
      <c r="N58" s="210"/>
      <c r="O58" s="210"/>
      <c r="P58" s="210"/>
    </row>
    <row r="59" spans="1:16" s="185" customFormat="1" ht="27" customHeight="1" x14ac:dyDescent="0.25">
      <c r="A59" s="205" t="s">
        <v>31</v>
      </c>
      <c r="B59" s="201" t="s">
        <v>24</v>
      </c>
      <c r="C59" s="194" t="s">
        <v>32</v>
      </c>
      <c r="D59" s="201">
        <v>1</v>
      </c>
      <c r="E59" s="201"/>
      <c r="F59" s="194"/>
      <c r="G59" s="194" t="s">
        <v>27</v>
      </c>
      <c r="H59" s="195" t="s">
        <v>12</v>
      </c>
      <c r="I59" s="195" t="s">
        <v>44</v>
      </c>
      <c r="J59" s="204">
        <v>23</v>
      </c>
      <c r="K59" s="204">
        <v>12</v>
      </c>
      <c r="L59" s="205"/>
      <c r="M59" s="194"/>
      <c r="N59" s="210"/>
      <c r="O59" s="210"/>
      <c r="P59" s="210"/>
    </row>
    <row r="60" spans="1:16" s="185" customFormat="1" ht="27" customHeight="1" x14ac:dyDescent="0.25">
      <c r="A60" s="205"/>
      <c r="B60" s="201"/>
      <c r="C60" s="194"/>
      <c r="D60" s="201"/>
      <c r="E60" s="201"/>
      <c r="F60" s="194"/>
      <c r="G60" s="194"/>
      <c r="H60" s="206" t="s">
        <v>13</v>
      </c>
      <c r="I60" s="206" t="s">
        <v>45</v>
      </c>
      <c r="J60" s="204">
        <v>9</v>
      </c>
      <c r="K60" s="204">
        <v>8.2000000000000011</v>
      </c>
      <c r="L60" s="205"/>
      <c r="M60" s="194"/>
      <c r="N60" s="210"/>
      <c r="O60" s="210"/>
      <c r="P60" s="210"/>
    </row>
    <row r="61" spans="1:16" s="185" customFormat="1" ht="27" customHeight="1" x14ac:dyDescent="0.25">
      <c r="A61" s="205"/>
      <c r="B61" s="201"/>
      <c r="C61" s="194"/>
      <c r="D61" s="201"/>
      <c r="E61" s="201"/>
      <c r="F61" s="194"/>
      <c r="G61" s="194"/>
      <c r="H61" s="206" t="s">
        <v>29</v>
      </c>
      <c r="I61" s="206" t="s">
        <v>38</v>
      </c>
      <c r="J61" s="204">
        <v>2.2000000000000002</v>
      </c>
      <c r="K61" s="204">
        <v>4</v>
      </c>
      <c r="L61" s="205"/>
      <c r="M61" s="194"/>
      <c r="N61" s="210"/>
      <c r="O61" s="210"/>
      <c r="P61" s="210"/>
    </row>
    <row r="62" spans="1:16" s="185" customFormat="1" ht="27" customHeight="1" x14ac:dyDescent="0.25">
      <c r="A62" s="205" t="s">
        <v>24</v>
      </c>
      <c r="B62" s="194" t="s">
        <v>23</v>
      </c>
      <c r="C62" s="194" t="s">
        <v>25</v>
      </c>
      <c r="D62" s="201">
        <v>1</v>
      </c>
      <c r="E62" s="201"/>
      <c r="F62" s="194"/>
      <c r="G62" s="194" t="s">
        <v>33</v>
      </c>
      <c r="H62" s="195" t="s">
        <v>12</v>
      </c>
      <c r="I62" s="195" t="s">
        <v>44</v>
      </c>
      <c r="J62" s="204">
        <v>17</v>
      </c>
      <c r="K62" s="204">
        <v>35</v>
      </c>
      <c r="L62" s="205"/>
      <c r="M62" s="194"/>
      <c r="N62" s="210"/>
      <c r="O62" s="210"/>
      <c r="P62" s="210"/>
    </row>
    <row r="63" spans="1:16" s="185" customFormat="1" ht="27" customHeight="1" x14ac:dyDescent="0.25">
      <c r="A63" s="205"/>
      <c r="B63" s="194"/>
      <c r="C63" s="194"/>
      <c r="D63" s="201"/>
      <c r="E63" s="201"/>
      <c r="F63" s="194"/>
      <c r="G63" s="194"/>
      <c r="H63" s="206" t="s">
        <v>13</v>
      </c>
      <c r="I63" s="206" t="s">
        <v>45</v>
      </c>
      <c r="J63" s="204">
        <v>12.8</v>
      </c>
      <c r="K63" s="204">
        <v>20.9</v>
      </c>
      <c r="L63" s="205"/>
      <c r="M63" s="194"/>
      <c r="N63" s="210"/>
      <c r="O63" s="210"/>
      <c r="P63" s="210"/>
    </row>
    <row r="64" spans="1:16" s="185" customFormat="1" ht="27" customHeight="1" x14ac:dyDescent="0.25">
      <c r="A64" s="205"/>
      <c r="B64" s="194"/>
      <c r="C64" s="194"/>
      <c r="D64" s="201"/>
      <c r="E64" s="201"/>
      <c r="F64" s="194"/>
      <c r="G64" s="194"/>
      <c r="H64" s="206" t="s">
        <v>29</v>
      </c>
      <c r="I64" s="206" t="s">
        <v>38</v>
      </c>
      <c r="J64" s="204">
        <v>6.4</v>
      </c>
      <c r="K64" s="204">
        <v>6</v>
      </c>
      <c r="L64" s="205"/>
      <c r="M64" s="194"/>
      <c r="N64" s="210"/>
      <c r="O64" s="210"/>
      <c r="P64" s="210"/>
    </row>
    <row r="65" spans="1:16" s="185" customFormat="1" ht="27" customHeight="1" x14ac:dyDescent="0.25">
      <c r="A65" s="205" t="s">
        <v>24</v>
      </c>
      <c r="B65" s="194" t="s">
        <v>30</v>
      </c>
      <c r="C65" s="194"/>
      <c r="D65" s="201">
        <v>1</v>
      </c>
      <c r="E65" s="201"/>
      <c r="F65" s="194"/>
      <c r="G65" s="194" t="s">
        <v>33</v>
      </c>
      <c r="H65" s="195" t="s">
        <v>12</v>
      </c>
      <c r="I65" s="195" t="s">
        <v>44</v>
      </c>
      <c r="J65" s="204">
        <v>17</v>
      </c>
      <c r="K65" s="204">
        <v>32</v>
      </c>
      <c r="L65" s="205"/>
      <c r="M65" s="194"/>
      <c r="N65" s="210"/>
      <c r="O65" s="210"/>
      <c r="P65" s="210"/>
    </row>
    <row r="66" spans="1:16" s="185" customFormat="1" ht="27" customHeight="1" x14ac:dyDescent="0.25">
      <c r="A66" s="205"/>
      <c r="B66" s="194"/>
      <c r="C66" s="194"/>
      <c r="D66" s="201"/>
      <c r="E66" s="201"/>
      <c r="F66" s="194"/>
      <c r="G66" s="194"/>
      <c r="H66" s="206" t="s">
        <v>13</v>
      </c>
      <c r="I66" s="206" t="s">
        <v>45</v>
      </c>
      <c r="J66" s="204">
        <v>12.7</v>
      </c>
      <c r="K66" s="204">
        <v>18.799999999999997</v>
      </c>
      <c r="L66" s="205"/>
      <c r="M66" s="194"/>
      <c r="N66" s="210"/>
      <c r="O66" s="210"/>
      <c r="P66" s="210"/>
    </row>
    <row r="67" spans="1:16" s="185" customFormat="1" ht="27" customHeight="1" x14ac:dyDescent="0.25">
      <c r="A67" s="205"/>
      <c r="B67" s="194"/>
      <c r="C67" s="194"/>
      <c r="D67" s="201"/>
      <c r="E67" s="201"/>
      <c r="F67" s="194"/>
      <c r="G67" s="194"/>
      <c r="H67" s="206" t="s">
        <v>29</v>
      </c>
      <c r="I67" s="206" t="s">
        <v>38</v>
      </c>
      <c r="J67" s="204">
        <v>6.3</v>
      </c>
      <c r="K67" s="204">
        <v>0</v>
      </c>
      <c r="L67" s="205"/>
      <c r="M67" s="194"/>
      <c r="N67" s="210"/>
      <c r="O67" s="210"/>
      <c r="P67" s="210"/>
    </row>
    <row r="68" spans="1:16" s="185" customFormat="1" ht="27" customHeight="1" x14ac:dyDescent="0.25">
      <c r="A68" s="205" t="s">
        <v>24</v>
      </c>
      <c r="B68" s="194" t="s">
        <v>30</v>
      </c>
      <c r="C68" s="194"/>
      <c r="D68" s="201">
        <v>1</v>
      </c>
      <c r="E68" s="201"/>
      <c r="F68" s="194"/>
      <c r="G68" s="194" t="s">
        <v>34</v>
      </c>
      <c r="H68" s="195" t="s">
        <v>12</v>
      </c>
      <c r="I68" s="195" t="s">
        <v>44</v>
      </c>
      <c r="J68" s="204">
        <v>17</v>
      </c>
      <c r="K68" s="204">
        <v>31</v>
      </c>
      <c r="L68" s="205"/>
      <c r="M68" s="194"/>
      <c r="N68" s="210"/>
      <c r="O68" s="210"/>
      <c r="P68" s="210"/>
    </row>
    <row r="69" spans="1:16" s="185" customFormat="1" ht="27" customHeight="1" x14ac:dyDescent="0.25">
      <c r="A69" s="205"/>
      <c r="B69" s="194"/>
      <c r="C69" s="194"/>
      <c r="D69" s="201"/>
      <c r="E69" s="201"/>
      <c r="F69" s="194"/>
      <c r="G69" s="194"/>
      <c r="H69" s="206" t="s">
        <v>13</v>
      </c>
      <c r="I69" s="206" t="s">
        <v>45</v>
      </c>
      <c r="J69" s="204">
        <v>11.399999999999999</v>
      </c>
      <c r="K69" s="204">
        <v>19.5</v>
      </c>
      <c r="L69" s="205"/>
      <c r="M69" s="194"/>
      <c r="N69" s="210"/>
      <c r="O69" s="210"/>
      <c r="P69" s="210"/>
    </row>
    <row r="70" spans="1:16" s="185" customFormat="1" ht="27" customHeight="1" x14ac:dyDescent="0.25">
      <c r="A70" s="205"/>
      <c r="B70" s="194"/>
      <c r="C70" s="194"/>
      <c r="D70" s="201"/>
      <c r="E70" s="201"/>
      <c r="F70" s="194"/>
      <c r="G70" s="194"/>
      <c r="H70" s="206" t="s">
        <v>29</v>
      </c>
      <c r="I70" s="206" t="s">
        <v>38</v>
      </c>
      <c r="J70" s="204">
        <v>6.2</v>
      </c>
      <c r="K70" s="204">
        <v>0</v>
      </c>
      <c r="L70" s="205"/>
      <c r="M70" s="194"/>
      <c r="N70" s="210"/>
      <c r="O70" s="210"/>
      <c r="P70" s="210"/>
    </row>
    <row r="71" spans="1:16" s="185" customFormat="1" ht="27" customHeight="1" x14ac:dyDescent="0.25">
      <c r="A71" s="205" t="s">
        <v>24</v>
      </c>
      <c r="B71" s="201" t="s">
        <v>31</v>
      </c>
      <c r="C71" s="194" t="s">
        <v>32</v>
      </c>
      <c r="D71" s="201">
        <v>1</v>
      </c>
      <c r="E71" s="201"/>
      <c r="F71" s="194"/>
      <c r="G71" s="194" t="s">
        <v>34</v>
      </c>
      <c r="H71" s="195" t="s">
        <v>12</v>
      </c>
      <c r="I71" s="195" t="s">
        <v>44</v>
      </c>
      <c r="J71" s="204">
        <v>12</v>
      </c>
      <c r="K71" s="204">
        <v>27</v>
      </c>
      <c r="L71" s="205"/>
      <c r="M71" s="194"/>
      <c r="N71" s="210"/>
      <c r="O71" s="210"/>
      <c r="P71" s="210"/>
    </row>
    <row r="72" spans="1:16" s="185" customFormat="1" ht="27" customHeight="1" x14ac:dyDescent="0.25">
      <c r="A72" s="205"/>
      <c r="B72" s="201"/>
      <c r="C72" s="194"/>
      <c r="D72" s="201"/>
      <c r="E72" s="201"/>
      <c r="F72" s="194"/>
      <c r="G72" s="194"/>
      <c r="H72" s="206" t="s">
        <v>13</v>
      </c>
      <c r="I72" s="206" t="s">
        <v>45</v>
      </c>
      <c r="J72" s="204">
        <v>8.4</v>
      </c>
      <c r="K72" s="204">
        <v>14</v>
      </c>
      <c r="L72" s="205"/>
      <c r="M72" s="194"/>
      <c r="N72" s="210"/>
      <c r="O72" s="210"/>
      <c r="P72" s="210"/>
    </row>
    <row r="73" spans="1:16" s="185" customFormat="1" ht="27" customHeight="1" x14ac:dyDescent="0.25">
      <c r="A73" s="217"/>
      <c r="B73" s="218"/>
      <c r="C73" s="198"/>
      <c r="D73" s="218"/>
      <c r="E73" s="218"/>
      <c r="F73" s="198"/>
      <c r="G73" s="198"/>
      <c r="H73" s="219" t="s">
        <v>29</v>
      </c>
      <c r="I73" s="219" t="s">
        <v>38</v>
      </c>
      <c r="J73" s="220">
        <v>4.4000000000000004</v>
      </c>
      <c r="K73" s="220">
        <v>0</v>
      </c>
      <c r="L73" s="217"/>
      <c r="M73" s="198"/>
      <c r="N73" s="210"/>
      <c r="O73" s="210"/>
      <c r="P73" s="210"/>
    </row>
    <row r="74" spans="1:16" s="185" customFormat="1" ht="27" customHeight="1" x14ac:dyDescent="0.25">
      <c r="A74" s="189" t="s">
        <v>23</v>
      </c>
      <c r="B74" s="212" t="s">
        <v>24</v>
      </c>
      <c r="C74" s="190" t="s">
        <v>25</v>
      </c>
      <c r="D74" s="190">
        <v>1</v>
      </c>
      <c r="E74" s="212" t="s">
        <v>37</v>
      </c>
      <c r="F74" s="190" t="s">
        <v>26</v>
      </c>
      <c r="G74" s="190" t="s">
        <v>27</v>
      </c>
      <c r="H74" s="191" t="s">
        <v>12</v>
      </c>
      <c r="I74" s="191" t="s">
        <v>43</v>
      </c>
      <c r="J74" s="214">
        <v>11</v>
      </c>
      <c r="K74" s="215">
        <v>24</v>
      </c>
      <c r="L74" s="216" t="s">
        <v>15</v>
      </c>
      <c r="M74" s="190" t="s">
        <v>64</v>
      </c>
      <c r="N74" s="210"/>
      <c r="O74" s="210"/>
      <c r="P74" s="210"/>
    </row>
    <row r="75" spans="1:16" s="185" customFormat="1" ht="27" customHeight="1" x14ac:dyDescent="0.25">
      <c r="A75" s="193"/>
      <c r="B75" s="201"/>
      <c r="C75" s="194"/>
      <c r="D75" s="194"/>
      <c r="E75" s="201"/>
      <c r="F75" s="194"/>
      <c r="G75" s="194"/>
      <c r="H75" s="206" t="s">
        <v>13</v>
      </c>
      <c r="I75" s="206" t="s">
        <v>40</v>
      </c>
      <c r="J75" s="203">
        <v>1.4000000000000001</v>
      </c>
      <c r="K75" s="204">
        <v>5.6999999999999993</v>
      </c>
      <c r="L75" s="205"/>
      <c r="M75" s="194"/>
      <c r="N75" s="210"/>
      <c r="O75" s="210"/>
      <c r="P75" s="210"/>
    </row>
    <row r="76" spans="1:16" s="185" customFormat="1" ht="27" customHeight="1" x14ac:dyDescent="0.25">
      <c r="A76" s="193"/>
      <c r="B76" s="201"/>
      <c r="C76" s="194"/>
      <c r="D76" s="194"/>
      <c r="E76" s="201"/>
      <c r="F76" s="194"/>
      <c r="G76" s="194"/>
      <c r="H76" s="206" t="s">
        <v>29</v>
      </c>
      <c r="I76" s="206" t="s">
        <v>41</v>
      </c>
      <c r="J76" s="203">
        <v>0.89999999999999991</v>
      </c>
      <c r="K76" s="204">
        <v>3.5999999999999996</v>
      </c>
      <c r="L76" s="205"/>
      <c r="M76" s="194"/>
      <c r="N76" s="210"/>
      <c r="O76" s="210"/>
      <c r="P76" s="210"/>
    </row>
    <row r="77" spans="1:16" s="185" customFormat="1" ht="27" customHeight="1" x14ac:dyDescent="0.25">
      <c r="A77" s="193" t="s">
        <v>30</v>
      </c>
      <c r="B77" s="201" t="s">
        <v>24</v>
      </c>
      <c r="C77" s="194"/>
      <c r="D77" s="194">
        <v>1</v>
      </c>
      <c r="E77" s="201"/>
      <c r="F77" s="194"/>
      <c r="G77" s="194" t="s">
        <v>27</v>
      </c>
      <c r="H77" s="195" t="s">
        <v>12</v>
      </c>
      <c r="I77" s="195" t="s">
        <v>43</v>
      </c>
      <c r="J77" s="203">
        <v>9</v>
      </c>
      <c r="K77" s="204">
        <v>14</v>
      </c>
      <c r="L77" s="205"/>
      <c r="M77" s="194"/>
      <c r="N77" s="210"/>
      <c r="O77" s="210"/>
      <c r="P77" s="210"/>
    </row>
    <row r="78" spans="1:16" s="185" customFormat="1" ht="27" customHeight="1" x14ac:dyDescent="0.25">
      <c r="A78" s="193"/>
      <c r="B78" s="201"/>
      <c r="C78" s="194"/>
      <c r="D78" s="194"/>
      <c r="E78" s="201"/>
      <c r="F78" s="194"/>
      <c r="G78" s="194"/>
      <c r="H78" s="206" t="s">
        <v>13</v>
      </c>
      <c r="I78" s="206" t="s">
        <v>40</v>
      </c>
      <c r="J78" s="203">
        <v>1.5</v>
      </c>
      <c r="K78" s="204">
        <v>4.6000000000000005</v>
      </c>
      <c r="L78" s="205"/>
      <c r="M78" s="194"/>
      <c r="N78" s="210"/>
      <c r="O78" s="210"/>
      <c r="P78" s="210"/>
    </row>
    <row r="79" spans="1:16" s="185" customFormat="1" ht="27" customHeight="1" x14ac:dyDescent="0.25">
      <c r="A79" s="193"/>
      <c r="B79" s="201"/>
      <c r="C79" s="194"/>
      <c r="D79" s="194"/>
      <c r="E79" s="201"/>
      <c r="F79" s="194"/>
      <c r="G79" s="194"/>
      <c r="H79" s="206" t="s">
        <v>29</v>
      </c>
      <c r="I79" s="206" t="s">
        <v>41</v>
      </c>
      <c r="J79" s="203">
        <v>1.1000000000000001</v>
      </c>
      <c r="K79" s="204">
        <v>3.9000000000000004</v>
      </c>
      <c r="L79" s="205"/>
      <c r="M79" s="194"/>
      <c r="N79" s="210"/>
      <c r="O79" s="210"/>
      <c r="P79" s="210"/>
    </row>
    <row r="80" spans="1:16" s="185" customFormat="1" ht="27" customHeight="1" x14ac:dyDescent="0.25">
      <c r="A80" s="205" t="s">
        <v>31</v>
      </c>
      <c r="B80" s="201" t="s">
        <v>24</v>
      </c>
      <c r="C80" s="194" t="s">
        <v>32</v>
      </c>
      <c r="D80" s="201">
        <v>1</v>
      </c>
      <c r="E80" s="201"/>
      <c r="F80" s="194"/>
      <c r="G80" s="194" t="s">
        <v>27</v>
      </c>
      <c r="H80" s="195" t="s">
        <v>12</v>
      </c>
      <c r="I80" s="195" t="s">
        <v>43</v>
      </c>
      <c r="J80" s="204">
        <v>9</v>
      </c>
      <c r="K80" s="204">
        <v>17</v>
      </c>
      <c r="L80" s="205"/>
      <c r="M80" s="194"/>
      <c r="N80" s="210"/>
      <c r="O80" s="210"/>
      <c r="P80" s="210"/>
    </row>
    <row r="81" spans="1:16" s="185" customFormat="1" ht="27" customHeight="1" x14ac:dyDescent="0.25">
      <c r="A81" s="205"/>
      <c r="B81" s="201"/>
      <c r="C81" s="194"/>
      <c r="D81" s="201"/>
      <c r="E81" s="201"/>
      <c r="F81" s="194"/>
      <c r="G81" s="194"/>
      <c r="H81" s="206" t="s">
        <v>13</v>
      </c>
      <c r="I81" s="206" t="s">
        <v>40</v>
      </c>
      <c r="J81" s="204">
        <v>2.3000000000000003</v>
      </c>
      <c r="K81" s="204">
        <v>4.75</v>
      </c>
      <c r="L81" s="205"/>
      <c r="M81" s="194"/>
      <c r="N81" s="210"/>
      <c r="O81" s="210"/>
      <c r="P81" s="210"/>
    </row>
    <row r="82" spans="1:16" s="185" customFormat="1" ht="27" customHeight="1" x14ac:dyDescent="0.25">
      <c r="A82" s="205"/>
      <c r="B82" s="201"/>
      <c r="C82" s="194"/>
      <c r="D82" s="201"/>
      <c r="E82" s="201"/>
      <c r="F82" s="194"/>
      <c r="G82" s="194"/>
      <c r="H82" s="206" t="s">
        <v>29</v>
      </c>
      <c r="I82" s="206" t="s">
        <v>41</v>
      </c>
      <c r="J82" s="204">
        <v>1.3</v>
      </c>
      <c r="K82" s="204">
        <v>3.9000000000000004</v>
      </c>
      <c r="L82" s="205"/>
      <c r="M82" s="194"/>
      <c r="N82" s="210"/>
      <c r="O82" s="210"/>
      <c r="P82" s="210"/>
    </row>
    <row r="83" spans="1:16" s="185" customFormat="1" ht="27" customHeight="1" x14ac:dyDescent="0.25">
      <c r="A83" s="205" t="s">
        <v>24</v>
      </c>
      <c r="B83" s="194" t="s">
        <v>23</v>
      </c>
      <c r="C83" s="194" t="s">
        <v>25</v>
      </c>
      <c r="D83" s="201">
        <v>1</v>
      </c>
      <c r="E83" s="201"/>
      <c r="F83" s="194"/>
      <c r="G83" s="194" t="s">
        <v>33</v>
      </c>
      <c r="H83" s="195" t="s">
        <v>12</v>
      </c>
      <c r="I83" s="195" t="s">
        <v>42</v>
      </c>
      <c r="J83" s="204">
        <v>16</v>
      </c>
      <c r="K83" s="204">
        <v>31</v>
      </c>
      <c r="L83" s="205"/>
      <c r="M83" s="194"/>
      <c r="N83" s="210"/>
      <c r="O83" s="210"/>
      <c r="P83" s="210"/>
    </row>
    <row r="84" spans="1:16" s="185" customFormat="1" ht="27" customHeight="1" x14ac:dyDescent="0.25">
      <c r="A84" s="205"/>
      <c r="B84" s="194"/>
      <c r="C84" s="194"/>
      <c r="D84" s="201"/>
      <c r="E84" s="201"/>
      <c r="F84" s="194"/>
      <c r="G84" s="194"/>
      <c r="H84" s="206" t="s">
        <v>13</v>
      </c>
      <c r="I84" s="206" t="s">
        <v>40</v>
      </c>
      <c r="J84" s="204">
        <v>9.9</v>
      </c>
      <c r="K84" s="204">
        <v>12.4</v>
      </c>
      <c r="L84" s="205"/>
      <c r="M84" s="194"/>
      <c r="N84" s="210"/>
      <c r="O84" s="210"/>
      <c r="P84" s="210"/>
    </row>
    <row r="85" spans="1:16" s="185" customFormat="1" ht="27" customHeight="1" x14ac:dyDescent="0.25">
      <c r="A85" s="205"/>
      <c r="B85" s="194"/>
      <c r="C85" s="194"/>
      <c r="D85" s="201"/>
      <c r="E85" s="201"/>
      <c r="F85" s="194"/>
      <c r="G85" s="194"/>
      <c r="H85" s="206" t="s">
        <v>29</v>
      </c>
      <c r="I85" s="206" t="s">
        <v>41</v>
      </c>
      <c r="J85" s="204">
        <v>4</v>
      </c>
      <c r="K85" s="204">
        <v>6</v>
      </c>
      <c r="L85" s="205"/>
      <c r="M85" s="194"/>
      <c r="N85" s="210"/>
      <c r="O85" s="210"/>
      <c r="P85" s="210"/>
    </row>
    <row r="86" spans="1:16" s="185" customFormat="1" ht="27" customHeight="1" x14ac:dyDescent="0.25">
      <c r="A86" s="205" t="s">
        <v>24</v>
      </c>
      <c r="B86" s="194" t="s">
        <v>30</v>
      </c>
      <c r="C86" s="194"/>
      <c r="D86" s="201">
        <v>1</v>
      </c>
      <c r="E86" s="201"/>
      <c r="F86" s="194"/>
      <c r="G86" s="194" t="s">
        <v>33</v>
      </c>
      <c r="H86" s="195" t="s">
        <v>12</v>
      </c>
      <c r="I86" s="195" t="s">
        <v>42</v>
      </c>
      <c r="J86" s="204">
        <v>16</v>
      </c>
      <c r="K86" s="204">
        <v>25</v>
      </c>
      <c r="L86" s="205"/>
      <c r="M86" s="194"/>
      <c r="N86" s="210"/>
      <c r="O86" s="210"/>
      <c r="P86" s="210"/>
    </row>
    <row r="87" spans="1:16" s="185" customFormat="1" ht="27" customHeight="1" x14ac:dyDescent="0.25">
      <c r="A87" s="205"/>
      <c r="B87" s="194"/>
      <c r="C87" s="194"/>
      <c r="D87" s="201"/>
      <c r="E87" s="201"/>
      <c r="F87" s="194"/>
      <c r="G87" s="194"/>
      <c r="H87" s="206" t="s">
        <v>13</v>
      </c>
      <c r="I87" s="206" t="s">
        <v>40</v>
      </c>
      <c r="J87" s="204">
        <v>9.3999999999999986</v>
      </c>
      <c r="K87" s="204">
        <v>10.9</v>
      </c>
      <c r="L87" s="205"/>
      <c r="M87" s="194"/>
      <c r="N87" s="210"/>
      <c r="O87" s="210"/>
      <c r="P87" s="210"/>
    </row>
    <row r="88" spans="1:16" s="185" customFormat="1" ht="27" customHeight="1" x14ac:dyDescent="0.25">
      <c r="A88" s="205"/>
      <c r="B88" s="194"/>
      <c r="C88" s="194"/>
      <c r="D88" s="201"/>
      <c r="E88" s="201"/>
      <c r="F88" s="194"/>
      <c r="G88" s="194"/>
      <c r="H88" s="206" t="s">
        <v>29</v>
      </c>
      <c r="I88" s="206" t="s">
        <v>41</v>
      </c>
      <c r="J88" s="204">
        <v>3.5</v>
      </c>
      <c r="K88" s="204">
        <v>5.6999999999999993</v>
      </c>
      <c r="L88" s="205"/>
      <c r="M88" s="194"/>
      <c r="N88" s="210"/>
      <c r="O88" s="210"/>
      <c r="P88" s="210"/>
    </row>
    <row r="89" spans="1:16" s="185" customFormat="1" ht="27" customHeight="1" x14ac:dyDescent="0.25">
      <c r="A89" s="205" t="s">
        <v>24</v>
      </c>
      <c r="B89" s="194" t="s">
        <v>30</v>
      </c>
      <c r="C89" s="194"/>
      <c r="D89" s="201">
        <v>1</v>
      </c>
      <c r="E89" s="201"/>
      <c r="F89" s="194"/>
      <c r="G89" s="194" t="s">
        <v>34</v>
      </c>
      <c r="H89" s="195" t="s">
        <v>12</v>
      </c>
      <c r="I89" s="195" t="s">
        <v>42</v>
      </c>
      <c r="J89" s="204">
        <v>15</v>
      </c>
      <c r="K89" s="204">
        <v>22</v>
      </c>
      <c r="L89" s="205"/>
      <c r="M89" s="194"/>
      <c r="N89" s="210"/>
      <c r="O89" s="210"/>
      <c r="P89" s="210"/>
    </row>
    <row r="90" spans="1:16" s="185" customFormat="1" ht="27" customHeight="1" x14ac:dyDescent="0.25">
      <c r="A90" s="205"/>
      <c r="B90" s="194"/>
      <c r="C90" s="194"/>
      <c r="D90" s="201"/>
      <c r="E90" s="201"/>
      <c r="F90" s="194"/>
      <c r="G90" s="194"/>
      <c r="H90" s="206" t="s">
        <v>13</v>
      </c>
      <c r="I90" s="206" t="s">
        <v>40</v>
      </c>
      <c r="J90" s="204">
        <v>7.1</v>
      </c>
      <c r="K90" s="204">
        <v>9.8000000000000007</v>
      </c>
      <c r="L90" s="205"/>
      <c r="M90" s="194"/>
      <c r="N90" s="210"/>
      <c r="O90" s="210"/>
      <c r="P90" s="210"/>
    </row>
    <row r="91" spans="1:16" s="185" customFormat="1" ht="27" customHeight="1" x14ac:dyDescent="0.25">
      <c r="A91" s="205"/>
      <c r="B91" s="194"/>
      <c r="C91" s="194"/>
      <c r="D91" s="201"/>
      <c r="E91" s="201"/>
      <c r="F91" s="194"/>
      <c r="G91" s="194"/>
      <c r="H91" s="206" t="s">
        <v>29</v>
      </c>
      <c r="I91" s="206" t="s">
        <v>41</v>
      </c>
      <c r="J91" s="204">
        <v>2.4</v>
      </c>
      <c r="K91" s="204">
        <v>4.4000000000000004</v>
      </c>
      <c r="L91" s="205"/>
      <c r="M91" s="194"/>
      <c r="N91" s="210"/>
      <c r="O91" s="210"/>
      <c r="P91" s="210"/>
    </row>
    <row r="92" spans="1:16" s="185" customFormat="1" ht="27" customHeight="1" x14ac:dyDescent="0.25">
      <c r="A92" s="205" t="s">
        <v>24</v>
      </c>
      <c r="B92" s="201" t="s">
        <v>31</v>
      </c>
      <c r="C92" s="194" t="s">
        <v>32</v>
      </c>
      <c r="D92" s="201">
        <v>1</v>
      </c>
      <c r="E92" s="201"/>
      <c r="F92" s="194"/>
      <c r="G92" s="194" t="s">
        <v>34</v>
      </c>
      <c r="H92" s="195" t="s">
        <v>12</v>
      </c>
      <c r="I92" s="195" t="s">
        <v>42</v>
      </c>
      <c r="J92" s="204">
        <v>15</v>
      </c>
      <c r="K92" s="204">
        <v>16</v>
      </c>
      <c r="L92" s="205"/>
      <c r="M92" s="194"/>
      <c r="N92" s="210"/>
      <c r="O92" s="210"/>
      <c r="P92" s="210"/>
    </row>
    <row r="93" spans="1:16" s="185" customFormat="1" ht="27" customHeight="1" x14ac:dyDescent="0.25">
      <c r="A93" s="205"/>
      <c r="B93" s="201"/>
      <c r="C93" s="194"/>
      <c r="D93" s="201"/>
      <c r="E93" s="201"/>
      <c r="F93" s="194"/>
      <c r="G93" s="194"/>
      <c r="H93" s="206" t="s">
        <v>13</v>
      </c>
      <c r="I93" s="206" t="s">
        <v>40</v>
      </c>
      <c r="J93" s="204">
        <v>4.8</v>
      </c>
      <c r="K93" s="204">
        <v>7</v>
      </c>
      <c r="L93" s="205"/>
      <c r="M93" s="194"/>
      <c r="N93" s="210"/>
      <c r="O93" s="210"/>
      <c r="P93" s="210"/>
    </row>
    <row r="94" spans="1:16" s="185" customFormat="1" ht="27" customHeight="1" x14ac:dyDescent="0.25">
      <c r="A94" s="217"/>
      <c r="B94" s="218"/>
      <c r="C94" s="198"/>
      <c r="D94" s="218"/>
      <c r="E94" s="218"/>
      <c r="F94" s="198"/>
      <c r="G94" s="198"/>
      <c r="H94" s="219" t="s">
        <v>29</v>
      </c>
      <c r="I94" s="219" t="s">
        <v>41</v>
      </c>
      <c r="J94" s="220">
        <v>1.5</v>
      </c>
      <c r="K94" s="220">
        <v>4.0999999999999996</v>
      </c>
      <c r="L94" s="217"/>
      <c r="M94" s="198"/>
      <c r="N94" s="210"/>
      <c r="O94" s="210"/>
      <c r="P94" s="210"/>
    </row>
    <row r="95" spans="1:16" s="185" customFormat="1" ht="27" customHeight="1" x14ac:dyDescent="0.25">
      <c r="A95" s="189" t="s">
        <v>66</v>
      </c>
      <c r="B95" s="189" t="s">
        <v>59</v>
      </c>
      <c r="C95" s="190" t="s">
        <v>67</v>
      </c>
      <c r="D95" s="212">
        <v>1</v>
      </c>
      <c r="E95" s="212" t="s">
        <v>57</v>
      </c>
      <c r="F95" s="190" t="s">
        <v>59</v>
      </c>
      <c r="G95" s="190" t="s">
        <v>56</v>
      </c>
      <c r="H95" s="191" t="s">
        <v>12</v>
      </c>
      <c r="I95" s="191" t="s">
        <v>58</v>
      </c>
      <c r="J95" s="215">
        <v>45.99</v>
      </c>
      <c r="K95" s="215">
        <v>54</v>
      </c>
      <c r="L95" s="216" t="s">
        <v>15</v>
      </c>
      <c r="M95" s="216" t="s">
        <v>65</v>
      </c>
      <c r="N95" s="210"/>
      <c r="O95" s="210"/>
      <c r="P95" s="210"/>
    </row>
    <row r="96" spans="1:16" s="185" customFormat="1" ht="27" customHeight="1" x14ac:dyDescent="0.25">
      <c r="A96" s="193"/>
      <c r="B96" s="193"/>
      <c r="C96" s="194"/>
      <c r="D96" s="201"/>
      <c r="E96" s="201"/>
      <c r="F96" s="194"/>
      <c r="G96" s="194"/>
      <c r="H96" s="206" t="s">
        <v>13</v>
      </c>
      <c r="I96" s="206" t="s">
        <v>58</v>
      </c>
      <c r="J96" s="204">
        <v>26</v>
      </c>
      <c r="K96" s="204">
        <v>38</v>
      </c>
      <c r="L96" s="205"/>
      <c r="M96" s="205"/>
      <c r="N96" s="210"/>
      <c r="O96" s="211"/>
      <c r="P96" s="210"/>
    </row>
    <row r="97" spans="1:16" s="185" customFormat="1" ht="27" customHeight="1" x14ac:dyDescent="0.25">
      <c r="A97" s="193"/>
      <c r="B97" s="193"/>
      <c r="C97" s="194" t="s">
        <v>68</v>
      </c>
      <c r="D97" s="201"/>
      <c r="E97" s="201"/>
      <c r="F97" s="194"/>
      <c r="G97" s="194"/>
      <c r="H97" s="195" t="s">
        <v>12</v>
      </c>
      <c r="I97" s="195" t="s">
        <v>58</v>
      </c>
      <c r="J97" s="204">
        <v>28</v>
      </c>
      <c r="K97" s="204">
        <v>108</v>
      </c>
      <c r="L97" s="194" t="s">
        <v>73</v>
      </c>
      <c r="M97" s="205"/>
      <c r="N97" s="210"/>
      <c r="O97" s="211"/>
      <c r="P97" s="210"/>
    </row>
    <row r="98" spans="1:16" s="185" customFormat="1" ht="27" customHeight="1" x14ac:dyDescent="0.25">
      <c r="A98" s="193"/>
      <c r="B98" s="193"/>
      <c r="C98" s="194"/>
      <c r="D98" s="201"/>
      <c r="E98" s="201"/>
      <c r="F98" s="194"/>
      <c r="G98" s="194"/>
      <c r="H98" s="206" t="s">
        <v>13</v>
      </c>
      <c r="I98" s="206" t="s">
        <v>58</v>
      </c>
      <c r="J98" s="204">
        <v>15</v>
      </c>
      <c r="K98" s="204">
        <v>28</v>
      </c>
      <c r="L98" s="194"/>
      <c r="M98" s="205"/>
      <c r="N98" s="210"/>
      <c r="O98" s="211"/>
      <c r="P98" s="210"/>
    </row>
    <row r="99" spans="1:16" s="185" customFormat="1" ht="27" customHeight="1" x14ac:dyDescent="0.25">
      <c r="A99" s="193"/>
      <c r="B99" s="193"/>
      <c r="C99" s="194" t="s">
        <v>69</v>
      </c>
      <c r="D99" s="201"/>
      <c r="E99" s="201"/>
      <c r="F99" s="194"/>
      <c r="G99" s="194"/>
      <c r="H99" s="195" t="s">
        <v>12</v>
      </c>
      <c r="I99" s="195" t="s">
        <v>58</v>
      </c>
      <c r="J99" s="204">
        <v>23</v>
      </c>
      <c r="K99" s="204">
        <v>95</v>
      </c>
      <c r="L99" s="194"/>
      <c r="M99" s="205"/>
      <c r="N99" s="210"/>
      <c r="O99" s="211"/>
      <c r="P99" s="210"/>
    </row>
    <row r="100" spans="1:16" s="185" customFormat="1" ht="27" customHeight="1" x14ac:dyDescent="0.25">
      <c r="A100" s="193"/>
      <c r="B100" s="193"/>
      <c r="C100" s="194"/>
      <c r="D100" s="201"/>
      <c r="E100" s="201"/>
      <c r="F100" s="194"/>
      <c r="G100" s="194"/>
      <c r="H100" s="206" t="s">
        <v>13</v>
      </c>
      <c r="I100" s="206" t="s">
        <v>58</v>
      </c>
      <c r="J100" s="204">
        <v>12</v>
      </c>
      <c r="K100" s="204">
        <v>25</v>
      </c>
      <c r="L100" s="194"/>
      <c r="M100" s="205"/>
      <c r="N100" s="210"/>
      <c r="O100" s="211"/>
      <c r="P100" s="210"/>
    </row>
    <row r="101" spans="1:16" s="185" customFormat="1" ht="27" customHeight="1" x14ac:dyDescent="0.25">
      <c r="A101" s="193"/>
      <c r="B101" s="193"/>
      <c r="C101" s="194" t="s">
        <v>70</v>
      </c>
      <c r="D101" s="201"/>
      <c r="E101" s="201"/>
      <c r="F101" s="194"/>
      <c r="G101" s="194"/>
      <c r="H101" s="195" t="s">
        <v>12</v>
      </c>
      <c r="I101" s="195" t="s">
        <v>58</v>
      </c>
      <c r="J101" s="204">
        <v>18</v>
      </c>
      <c r="K101" s="204">
        <v>81</v>
      </c>
      <c r="L101" s="194"/>
      <c r="M101" s="205"/>
      <c r="N101" s="210"/>
      <c r="O101" s="211"/>
      <c r="P101" s="210"/>
    </row>
    <row r="102" spans="1:16" s="185" customFormat="1" ht="27" customHeight="1" x14ac:dyDescent="0.25">
      <c r="A102" s="193"/>
      <c r="B102" s="193"/>
      <c r="C102" s="194"/>
      <c r="D102" s="201"/>
      <c r="E102" s="201"/>
      <c r="F102" s="194"/>
      <c r="G102" s="194"/>
      <c r="H102" s="206" t="s">
        <v>13</v>
      </c>
      <c r="I102" s="206" t="s">
        <v>58</v>
      </c>
      <c r="J102" s="204">
        <v>10</v>
      </c>
      <c r="K102" s="204">
        <v>23</v>
      </c>
      <c r="L102" s="194"/>
      <c r="M102" s="205"/>
      <c r="N102" s="210"/>
      <c r="O102" s="211"/>
      <c r="P102" s="210"/>
    </row>
    <row r="103" spans="1:16" s="185" customFormat="1" ht="27" customHeight="1" x14ac:dyDescent="0.25">
      <c r="A103" s="193"/>
      <c r="B103" s="193"/>
      <c r="C103" s="194" t="s">
        <v>71</v>
      </c>
      <c r="D103" s="201"/>
      <c r="E103" s="201"/>
      <c r="F103" s="194"/>
      <c r="G103" s="194"/>
      <c r="H103" s="195" t="s">
        <v>12</v>
      </c>
      <c r="I103" s="195" t="s">
        <v>58</v>
      </c>
      <c r="J103" s="204">
        <v>28</v>
      </c>
      <c r="K103" s="204">
        <v>95</v>
      </c>
      <c r="L103" s="194"/>
      <c r="M103" s="205"/>
      <c r="N103" s="210"/>
      <c r="O103" s="210"/>
      <c r="P103" s="210"/>
    </row>
    <row r="104" spans="1:16" s="185" customFormat="1" ht="27" customHeight="1" x14ac:dyDescent="0.25">
      <c r="A104" s="193"/>
      <c r="B104" s="193"/>
      <c r="C104" s="194"/>
      <c r="D104" s="201"/>
      <c r="E104" s="201"/>
      <c r="F104" s="194"/>
      <c r="G104" s="194"/>
      <c r="H104" s="206" t="s">
        <v>13</v>
      </c>
      <c r="I104" s="206" t="s">
        <v>58</v>
      </c>
      <c r="J104" s="204">
        <v>14</v>
      </c>
      <c r="K104" s="204">
        <v>23</v>
      </c>
      <c r="L104" s="194"/>
      <c r="M104" s="205"/>
      <c r="N104" s="210"/>
      <c r="O104" s="210"/>
      <c r="P104" s="210"/>
    </row>
    <row r="105" spans="1:16" s="185" customFormat="1" ht="27" customHeight="1" x14ac:dyDescent="0.25">
      <c r="A105" s="193"/>
      <c r="B105" s="193"/>
      <c r="C105" s="194" t="s">
        <v>72</v>
      </c>
      <c r="D105" s="201"/>
      <c r="E105" s="201"/>
      <c r="F105" s="194"/>
      <c r="G105" s="194"/>
      <c r="H105" s="195" t="s">
        <v>12</v>
      </c>
      <c r="I105" s="195" t="s">
        <v>58</v>
      </c>
      <c r="J105" s="204">
        <v>23</v>
      </c>
      <c r="K105" s="204">
        <v>83</v>
      </c>
      <c r="L105" s="194"/>
      <c r="M105" s="205"/>
      <c r="N105" s="210"/>
      <c r="O105" s="210"/>
      <c r="P105" s="210"/>
    </row>
    <row r="106" spans="1:16" s="185" customFormat="1" ht="27" customHeight="1" x14ac:dyDescent="0.25">
      <c r="A106" s="193"/>
      <c r="B106" s="193"/>
      <c r="C106" s="194"/>
      <c r="D106" s="201"/>
      <c r="E106" s="201"/>
      <c r="F106" s="194"/>
      <c r="G106" s="194"/>
      <c r="H106" s="206" t="s">
        <v>13</v>
      </c>
      <c r="I106" s="206" t="s">
        <v>58</v>
      </c>
      <c r="J106" s="204">
        <v>12</v>
      </c>
      <c r="K106" s="204">
        <v>20</v>
      </c>
      <c r="L106" s="194"/>
      <c r="M106" s="205"/>
      <c r="N106" s="210"/>
      <c r="O106" s="210"/>
      <c r="P106" s="210"/>
    </row>
    <row r="107" spans="1:16" s="185" customFormat="1" ht="27" customHeight="1" x14ac:dyDescent="0.25">
      <c r="A107" s="193"/>
      <c r="B107" s="193"/>
      <c r="C107" s="194" t="s">
        <v>71</v>
      </c>
      <c r="D107" s="201"/>
      <c r="E107" s="201"/>
      <c r="F107" s="194"/>
      <c r="G107" s="194"/>
      <c r="H107" s="195" t="s">
        <v>12</v>
      </c>
      <c r="I107" s="195" t="s">
        <v>58</v>
      </c>
      <c r="J107" s="204">
        <v>18</v>
      </c>
      <c r="K107" s="204">
        <v>71</v>
      </c>
      <c r="L107" s="194"/>
      <c r="M107" s="205"/>
      <c r="N107" s="210"/>
      <c r="O107" s="210"/>
      <c r="P107" s="210"/>
    </row>
    <row r="108" spans="1:16" s="185" customFormat="1" ht="27" customHeight="1" x14ac:dyDescent="0.25">
      <c r="A108" s="197"/>
      <c r="B108" s="197"/>
      <c r="C108" s="198"/>
      <c r="D108" s="218"/>
      <c r="E108" s="218"/>
      <c r="F108" s="198"/>
      <c r="G108" s="198"/>
      <c r="H108" s="219" t="s">
        <v>13</v>
      </c>
      <c r="I108" s="219" t="s">
        <v>58</v>
      </c>
      <c r="J108" s="220">
        <v>10</v>
      </c>
      <c r="K108" s="220">
        <v>16</v>
      </c>
      <c r="L108" s="198"/>
      <c r="M108" s="217"/>
      <c r="N108" s="210"/>
      <c r="O108" s="210"/>
      <c r="P108" s="210"/>
    </row>
    <row r="109" spans="1:16" x14ac:dyDescent="0.25">
      <c r="A109" s="24"/>
      <c r="B109" s="24"/>
      <c r="C109" s="24"/>
      <c r="D109" s="24"/>
      <c r="E109" s="24"/>
      <c r="F109" s="24"/>
      <c r="G109" s="24"/>
      <c r="H109" s="24"/>
      <c r="I109" s="24"/>
      <c r="J109" s="208"/>
      <c r="K109" s="208"/>
    </row>
    <row r="110" spans="1:16" x14ac:dyDescent="0.25">
      <c r="A110" s="24"/>
      <c r="B110" s="24"/>
      <c r="C110" s="24"/>
      <c r="D110" s="24"/>
      <c r="E110" s="24"/>
      <c r="F110" s="24"/>
      <c r="G110" s="24"/>
      <c r="H110" s="24"/>
      <c r="I110" s="24"/>
      <c r="J110" s="208"/>
      <c r="K110" s="208"/>
    </row>
    <row r="111" spans="1:16" x14ac:dyDescent="0.25">
      <c r="A111" s="24"/>
      <c r="B111" s="24"/>
      <c r="C111" s="24"/>
      <c r="D111" s="24"/>
      <c r="E111" s="24"/>
      <c r="F111" s="24"/>
      <c r="G111" s="24"/>
      <c r="H111" s="24"/>
      <c r="I111" s="24"/>
      <c r="J111" s="208"/>
      <c r="K111" s="208"/>
    </row>
    <row r="112" spans="1:16" x14ac:dyDescent="0.25">
      <c r="A112" s="24"/>
      <c r="B112" s="24"/>
      <c r="C112" s="24"/>
      <c r="D112" s="24"/>
      <c r="E112" s="24"/>
      <c r="F112" s="24"/>
      <c r="G112" s="24"/>
      <c r="H112" s="24"/>
      <c r="I112" s="24"/>
      <c r="J112" s="208"/>
      <c r="K112" s="208"/>
    </row>
    <row r="113" spans="1:11" x14ac:dyDescent="0.25">
      <c r="A113" s="24"/>
      <c r="B113" s="24"/>
      <c r="C113" s="24"/>
      <c r="D113" s="24"/>
      <c r="E113" s="24"/>
      <c r="F113" s="24"/>
      <c r="G113" s="24"/>
      <c r="H113" s="24"/>
      <c r="I113" s="24"/>
      <c r="J113" s="208"/>
      <c r="K113" s="208"/>
    </row>
    <row r="114" spans="1:11" x14ac:dyDescent="0.25">
      <c r="A114" s="24"/>
      <c r="B114" s="24"/>
      <c r="C114" s="24"/>
      <c r="D114" s="24"/>
      <c r="E114" s="24"/>
      <c r="F114" s="24"/>
      <c r="G114" s="24"/>
      <c r="H114" s="24"/>
      <c r="I114" s="24"/>
      <c r="J114" s="208"/>
      <c r="K114" s="208"/>
    </row>
    <row r="115" spans="1:11" x14ac:dyDescent="0.25">
      <c r="A115" s="24"/>
      <c r="B115" s="24"/>
      <c r="C115" s="24"/>
      <c r="D115" s="24"/>
      <c r="E115" s="24"/>
      <c r="F115" s="24"/>
      <c r="G115" s="24"/>
      <c r="H115" s="24"/>
      <c r="I115" s="24"/>
      <c r="J115" s="208"/>
      <c r="K115" s="208"/>
    </row>
    <row r="116" spans="1:11" x14ac:dyDescent="0.25">
      <c r="A116" s="24"/>
      <c r="B116" s="24"/>
      <c r="C116" s="24"/>
      <c r="D116" s="24"/>
      <c r="E116" s="24"/>
      <c r="F116" s="24"/>
      <c r="G116" s="24"/>
      <c r="H116" s="24"/>
      <c r="I116" s="24"/>
      <c r="J116" s="208"/>
      <c r="K116" s="208"/>
    </row>
    <row r="117" spans="1:11" x14ac:dyDescent="0.25">
      <c r="A117" s="24"/>
      <c r="B117" s="24"/>
      <c r="C117" s="24"/>
      <c r="D117" s="24"/>
      <c r="E117" s="24"/>
      <c r="F117" s="24"/>
      <c r="G117" s="24"/>
      <c r="H117" s="24"/>
      <c r="I117" s="24"/>
      <c r="J117" s="208"/>
      <c r="K117" s="208"/>
    </row>
    <row r="118" spans="1:11" x14ac:dyDescent="0.25">
      <c r="A118" s="24"/>
      <c r="B118" s="24"/>
      <c r="C118" s="24"/>
      <c r="D118" s="24"/>
      <c r="E118" s="24"/>
      <c r="F118" s="24"/>
      <c r="G118" s="24"/>
      <c r="H118" s="24"/>
      <c r="I118" s="24"/>
      <c r="J118" s="208"/>
      <c r="K118" s="208"/>
    </row>
    <row r="119" spans="1:11" x14ac:dyDescent="0.25">
      <c r="A119" s="24"/>
      <c r="B119" s="24"/>
      <c r="C119" s="24"/>
      <c r="D119" s="24"/>
      <c r="E119" s="24"/>
      <c r="F119" s="24"/>
      <c r="G119" s="24"/>
      <c r="H119" s="24"/>
      <c r="I119" s="24"/>
      <c r="J119" s="208"/>
      <c r="K119" s="208"/>
    </row>
    <row r="120" spans="1:11" x14ac:dyDescent="0.25">
      <c r="A120" s="24"/>
      <c r="B120" s="24"/>
      <c r="C120" s="24"/>
      <c r="D120" s="24"/>
      <c r="E120" s="24"/>
      <c r="F120" s="24"/>
      <c r="G120" s="24"/>
      <c r="H120" s="24"/>
      <c r="I120" s="24"/>
      <c r="J120" s="208"/>
      <c r="K120" s="208"/>
    </row>
    <row r="121" spans="1:11" x14ac:dyDescent="0.25">
      <c r="A121" s="24"/>
      <c r="B121" s="24"/>
      <c r="C121" s="24"/>
      <c r="D121" s="24"/>
      <c r="E121" s="24"/>
      <c r="F121" s="24"/>
      <c r="G121" s="24"/>
      <c r="H121" s="24"/>
      <c r="I121" s="24"/>
      <c r="J121" s="208"/>
      <c r="K121" s="208"/>
    </row>
    <row r="122" spans="1:11" x14ac:dyDescent="0.25">
      <c r="A122" s="24"/>
      <c r="B122" s="24"/>
      <c r="C122" s="24"/>
      <c r="D122" s="24"/>
      <c r="E122" s="24"/>
      <c r="F122" s="24"/>
      <c r="G122" s="24"/>
      <c r="H122" s="24"/>
      <c r="I122" s="24"/>
      <c r="J122" s="208"/>
      <c r="K122" s="208"/>
    </row>
    <row r="123" spans="1:11" x14ac:dyDescent="0.25">
      <c r="A123" s="24"/>
      <c r="B123" s="24"/>
      <c r="C123" s="24"/>
      <c r="D123" s="24"/>
      <c r="E123" s="24"/>
      <c r="F123" s="24"/>
      <c r="G123" s="24"/>
      <c r="H123" s="24"/>
      <c r="I123" s="24"/>
      <c r="J123" s="208"/>
      <c r="K123" s="208"/>
    </row>
    <row r="124" spans="1:11" x14ac:dyDescent="0.25">
      <c r="A124" s="24"/>
      <c r="B124" s="24"/>
      <c r="C124" s="24"/>
      <c r="D124" s="24"/>
      <c r="E124" s="24"/>
      <c r="F124" s="24"/>
      <c r="G124" s="24"/>
      <c r="H124" s="24"/>
      <c r="I124" s="24"/>
      <c r="J124" s="208"/>
      <c r="K124" s="208"/>
    </row>
    <row r="125" spans="1:11" x14ac:dyDescent="0.25">
      <c r="A125" s="24"/>
      <c r="B125" s="24"/>
      <c r="C125" s="24"/>
      <c r="D125" s="24"/>
      <c r="E125" s="24"/>
      <c r="F125" s="24"/>
      <c r="G125" s="24"/>
      <c r="H125" s="24"/>
      <c r="I125" s="24"/>
      <c r="J125" s="208"/>
      <c r="K125" s="208"/>
    </row>
    <row r="126" spans="1:11" x14ac:dyDescent="0.25">
      <c r="A126" s="24"/>
      <c r="B126" s="24"/>
      <c r="C126" s="24"/>
      <c r="D126" s="24"/>
      <c r="E126" s="24"/>
      <c r="F126" s="24"/>
      <c r="G126" s="24"/>
      <c r="H126" s="24"/>
      <c r="I126" s="24"/>
      <c r="J126" s="208"/>
      <c r="K126" s="208"/>
    </row>
    <row r="127" spans="1:11" x14ac:dyDescent="0.25">
      <c r="A127" s="24"/>
      <c r="B127" s="24"/>
      <c r="C127" s="24"/>
      <c r="D127" s="24"/>
      <c r="E127" s="24"/>
      <c r="F127" s="24"/>
      <c r="G127" s="24"/>
      <c r="H127" s="24"/>
      <c r="I127" s="24"/>
      <c r="J127" s="208"/>
      <c r="K127" s="208"/>
    </row>
    <row r="128" spans="1:11" x14ac:dyDescent="0.25">
      <c r="A128" s="24"/>
      <c r="B128" s="24"/>
      <c r="C128" s="24"/>
      <c r="D128" s="24"/>
      <c r="E128" s="24"/>
      <c r="F128" s="24"/>
      <c r="G128" s="24"/>
      <c r="H128" s="24"/>
      <c r="I128" s="24"/>
      <c r="J128" s="208"/>
      <c r="K128" s="208"/>
    </row>
    <row r="129" spans="1:11" x14ac:dyDescent="0.25">
      <c r="A129" s="24"/>
      <c r="B129" s="24"/>
      <c r="C129" s="24"/>
      <c r="D129" s="24"/>
      <c r="E129" s="24"/>
      <c r="F129" s="24"/>
      <c r="G129" s="24"/>
      <c r="H129" s="24"/>
      <c r="I129" s="24"/>
      <c r="J129" s="208"/>
      <c r="K129" s="208"/>
    </row>
    <row r="130" spans="1:11" x14ac:dyDescent="0.25">
      <c r="A130" s="24"/>
      <c r="B130" s="24"/>
      <c r="C130" s="24"/>
      <c r="D130" s="24"/>
      <c r="E130" s="24"/>
      <c r="F130" s="24"/>
      <c r="G130" s="24"/>
      <c r="H130" s="24"/>
      <c r="I130" s="24"/>
      <c r="J130" s="208"/>
      <c r="K130" s="208"/>
    </row>
    <row r="131" spans="1:11" x14ac:dyDescent="0.25">
      <c r="A131" s="24"/>
      <c r="B131" s="24"/>
      <c r="C131" s="24"/>
      <c r="D131" s="24"/>
      <c r="E131" s="24"/>
      <c r="F131" s="24"/>
      <c r="G131" s="24"/>
      <c r="H131" s="24"/>
      <c r="I131" s="24"/>
      <c r="J131" s="208"/>
      <c r="K131" s="208"/>
    </row>
    <row r="132" spans="1:11" x14ac:dyDescent="0.25">
      <c r="A132" s="24"/>
      <c r="B132" s="24"/>
      <c r="C132" s="24"/>
      <c r="D132" s="24"/>
      <c r="E132" s="24"/>
      <c r="F132" s="24"/>
      <c r="G132" s="24"/>
      <c r="H132" s="24"/>
      <c r="I132" s="24"/>
      <c r="J132" s="208"/>
      <c r="K132" s="208"/>
    </row>
    <row r="133" spans="1:11" x14ac:dyDescent="0.25">
      <c r="A133" s="24"/>
      <c r="B133" s="24"/>
      <c r="C133" s="24"/>
      <c r="D133" s="24"/>
      <c r="E133" s="24"/>
      <c r="F133" s="24"/>
      <c r="G133" s="24"/>
      <c r="H133" s="24"/>
      <c r="I133" s="24"/>
      <c r="J133" s="208"/>
      <c r="K133" s="208"/>
    </row>
    <row r="134" spans="1:11" x14ac:dyDescent="0.25">
      <c r="A134" s="24"/>
      <c r="B134" s="24"/>
      <c r="C134" s="24"/>
      <c r="D134" s="24"/>
      <c r="E134" s="24"/>
      <c r="F134" s="24"/>
      <c r="G134" s="24"/>
      <c r="H134" s="24"/>
      <c r="I134" s="24"/>
      <c r="J134" s="208"/>
      <c r="K134" s="208"/>
    </row>
    <row r="135" spans="1:11" x14ac:dyDescent="0.25">
      <c r="A135" s="24"/>
      <c r="B135" s="24"/>
      <c r="C135" s="24"/>
      <c r="D135" s="24"/>
      <c r="E135" s="24"/>
      <c r="F135" s="24"/>
      <c r="G135" s="24"/>
      <c r="H135" s="24"/>
      <c r="I135" s="24"/>
      <c r="J135" s="208"/>
      <c r="K135" s="208"/>
    </row>
    <row r="136" spans="1:11" x14ac:dyDescent="0.25">
      <c r="A136" s="24"/>
      <c r="B136" s="24"/>
      <c r="C136" s="24"/>
      <c r="D136" s="24"/>
      <c r="E136" s="24"/>
      <c r="F136" s="24"/>
      <c r="G136" s="24"/>
      <c r="H136" s="24"/>
      <c r="I136" s="24"/>
      <c r="J136" s="208"/>
      <c r="K136" s="208"/>
    </row>
    <row r="137" spans="1:11" x14ac:dyDescent="0.25">
      <c r="A137" s="24"/>
      <c r="B137" s="24"/>
      <c r="C137" s="24"/>
      <c r="D137" s="24"/>
      <c r="E137" s="24"/>
      <c r="F137" s="24"/>
      <c r="G137" s="24"/>
      <c r="H137" s="24"/>
      <c r="I137" s="24"/>
      <c r="J137" s="208"/>
      <c r="K137" s="208"/>
    </row>
    <row r="138" spans="1:11" x14ac:dyDescent="0.25">
      <c r="A138" s="24"/>
      <c r="B138" s="24"/>
      <c r="C138" s="24"/>
      <c r="D138" s="24"/>
      <c r="E138" s="24"/>
      <c r="F138" s="24"/>
      <c r="G138" s="24"/>
      <c r="H138" s="24"/>
      <c r="I138" s="24"/>
      <c r="J138" s="208"/>
      <c r="K138" s="208"/>
    </row>
    <row r="139" spans="1:11" x14ac:dyDescent="0.25">
      <c r="A139" s="24"/>
      <c r="B139" s="24"/>
      <c r="C139" s="24"/>
      <c r="D139" s="24"/>
      <c r="E139" s="24"/>
      <c r="F139" s="24"/>
      <c r="G139" s="24"/>
      <c r="H139" s="24"/>
      <c r="I139" s="24"/>
      <c r="J139" s="208"/>
      <c r="K139" s="208"/>
    </row>
    <row r="140" spans="1:11" x14ac:dyDescent="0.25">
      <c r="A140" s="24"/>
      <c r="B140" s="24"/>
      <c r="C140" s="24"/>
      <c r="D140" s="24"/>
      <c r="E140" s="24"/>
      <c r="F140" s="24"/>
      <c r="G140" s="24"/>
      <c r="H140" s="24"/>
      <c r="I140" s="24"/>
      <c r="J140" s="208"/>
      <c r="K140" s="208"/>
    </row>
    <row r="141" spans="1:11" x14ac:dyDescent="0.25">
      <c r="A141" s="24"/>
      <c r="B141" s="24"/>
      <c r="C141" s="24"/>
      <c r="D141" s="24"/>
      <c r="E141" s="24"/>
      <c r="F141" s="24"/>
      <c r="G141" s="24"/>
      <c r="H141" s="24"/>
      <c r="I141" s="24"/>
      <c r="J141" s="208"/>
      <c r="K141" s="208"/>
    </row>
    <row r="142" spans="1:11" x14ac:dyDescent="0.25">
      <c r="A142" s="24"/>
      <c r="B142" s="24"/>
      <c r="C142" s="24"/>
      <c r="D142" s="24"/>
      <c r="E142" s="24"/>
      <c r="F142" s="24"/>
      <c r="G142" s="24"/>
      <c r="H142" s="24"/>
      <c r="I142" s="24"/>
      <c r="J142" s="208"/>
      <c r="K142" s="208"/>
    </row>
    <row r="143" spans="1:11" x14ac:dyDescent="0.25">
      <c r="A143" s="24"/>
      <c r="B143" s="24"/>
      <c r="C143" s="24"/>
      <c r="D143" s="24"/>
      <c r="E143" s="24"/>
      <c r="F143" s="24"/>
      <c r="G143" s="24"/>
      <c r="H143" s="24"/>
      <c r="I143" s="24"/>
      <c r="J143" s="208"/>
      <c r="K143" s="208"/>
    </row>
    <row r="144" spans="1:11" x14ac:dyDescent="0.25">
      <c r="A144" s="24"/>
      <c r="B144" s="24"/>
      <c r="C144" s="24"/>
      <c r="D144" s="24"/>
      <c r="E144" s="24"/>
      <c r="F144" s="24"/>
      <c r="G144" s="24"/>
      <c r="H144" s="24"/>
      <c r="I144" s="24"/>
      <c r="J144" s="208"/>
      <c r="K144" s="208"/>
    </row>
    <row r="145" spans="1:11" x14ac:dyDescent="0.25">
      <c r="A145" s="24"/>
      <c r="B145" s="24"/>
      <c r="C145" s="24"/>
      <c r="D145" s="24"/>
      <c r="E145" s="24"/>
      <c r="F145" s="24"/>
      <c r="G145" s="24"/>
      <c r="H145" s="24"/>
      <c r="I145" s="24"/>
      <c r="J145" s="208"/>
      <c r="K145" s="208"/>
    </row>
    <row r="146" spans="1:11" x14ac:dyDescent="0.25">
      <c r="A146" s="24"/>
      <c r="B146" s="24"/>
      <c r="C146" s="24"/>
      <c r="D146" s="24"/>
      <c r="E146" s="24"/>
      <c r="F146" s="24"/>
      <c r="G146" s="24"/>
      <c r="H146" s="24"/>
      <c r="I146" s="24"/>
      <c r="J146" s="208"/>
      <c r="K146" s="208"/>
    </row>
    <row r="147" spans="1:11" x14ac:dyDescent="0.25">
      <c r="A147" s="24"/>
      <c r="B147" s="24"/>
      <c r="C147" s="24"/>
      <c r="D147" s="24"/>
      <c r="E147" s="24"/>
      <c r="F147" s="24"/>
      <c r="G147" s="24"/>
      <c r="H147" s="24"/>
      <c r="I147" s="24"/>
      <c r="J147" s="208"/>
      <c r="K147" s="208"/>
    </row>
    <row r="148" spans="1:11" x14ac:dyDescent="0.25">
      <c r="A148" s="24"/>
      <c r="B148" s="24"/>
      <c r="C148" s="24"/>
      <c r="D148" s="24"/>
      <c r="E148" s="24"/>
      <c r="F148" s="24"/>
      <c r="G148" s="24"/>
      <c r="H148" s="24"/>
      <c r="I148" s="24"/>
      <c r="J148" s="208"/>
      <c r="K148" s="208"/>
    </row>
    <row r="149" spans="1:11" x14ac:dyDescent="0.25">
      <c r="A149" s="24"/>
      <c r="B149" s="24"/>
      <c r="C149" s="24"/>
      <c r="D149" s="24"/>
      <c r="E149" s="24"/>
      <c r="F149" s="24"/>
      <c r="G149" s="24"/>
      <c r="H149" s="24"/>
      <c r="I149" s="24"/>
      <c r="J149" s="208"/>
      <c r="K149" s="208"/>
    </row>
    <row r="150" spans="1:11" x14ac:dyDescent="0.25">
      <c r="A150" s="24"/>
      <c r="B150" s="24"/>
      <c r="C150" s="24"/>
      <c r="D150" s="24"/>
      <c r="E150" s="24"/>
      <c r="F150" s="24"/>
      <c r="G150" s="24"/>
      <c r="H150" s="24"/>
      <c r="I150" s="24"/>
      <c r="J150" s="208"/>
      <c r="K150" s="208"/>
    </row>
    <row r="151" spans="1:11" x14ac:dyDescent="0.25">
      <c r="A151" s="24"/>
      <c r="B151" s="24"/>
      <c r="C151" s="24"/>
      <c r="D151" s="24"/>
      <c r="E151" s="24"/>
      <c r="F151" s="24"/>
      <c r="G151" s="24"/>
      <c r="H151" s="24"/>
      <c r="I151" s="24"/>
      <c r="J151" s="208"/>
      <c r="K151" s="208"/>
    </row>
    <row r="152" spans="1:11" x14ac:dyDescent="0.25">
      <c r="A152" s="24"/>
      <c r="B152" s="24"/>
      <c r="C152" s="24"/>
      <c r="D152" s="24"/>
      <c r="E152" s="24"/>
      <c r="F152" s="24"/>
      <c r="G152" s="24"/>
      <c r="H152" s="24"/>
      <c r="I152" s="24"/>
      <c r="J152" s="208"/>
      <c r="K152" s="208"/>
    </row>
    <row r="153" spans="1:11" x14ac:dyDescent="0.25">
      <c r="A153" s="24"/>
      <c r="B153" s="24"/>
      <c r="C153" s="24"/>
      <c r="D153" s="24"/>
      <c r="E153" s="24"/>
      <c r="F153" s="24"/>
      <c r="G153" s="24"/>
      <c r="H153" s="24"/>
      <c r="I153" s="24"/>
      <c r="J153" s="208"/>
      <c r="K153" s="208"/>
    </row>
    <row r="154" spans="1:11" x14ac:dyDescent="0.25">
      <c r="A154" s="24"/>
      <c r="B154" s="24"/>
      <c r="C154" s="24"/>
      <c r="D154" s="24"/>
      <c r="E154" s="24"/>
      <c r="F154" s="24"/>
      <c r="G154" s="24"/>
      <c r="H154" s="24"/>
      <c r="I154" s="24"/>
      <c r="J154" s="208"/>
      <c r="K154" s="208"/>
    </row>
    <row r="155" spans="1:11" x14ac:dyDescent="0.25">
      <c r="A155" s="24"/>
      <c r="B155" s="24"/>
      <c r="C155" s="24"/>
      <c r="D155" s="24"/>
      <c r="E155" s="24"/>
      <c r="F155" s="24"/>
      <c r="G155" s="24"/>
      <c r="H155" s="24"/>
      <c r="I155" s="24"/>
      <c r="J155" s="208"/>
      <c r="K155" s="208"/>
    </row>
    <row r="156" spans="1:11" x14ac:dyDescent="0.25">
      <c r="A156" s="24"/>
      <c r="B156" s="24"/>
      <c r="C156" s="24"/>
      <c r="D156" s="24"/>
      <c r="E156" s="24"/>
      <c r="F156" s="24"/>
      <c r="G156" s="24"/>
      <c r="H156" s="24"/>
      <c r="I156" s="24"/>
      <c r="J156" s="208"/>
      <c r="K156" s="208"/>
    </row>
    <row r="157" spans="1:11" x14ac:dyDescent="0.25">
      <c r="A157" s="24"/>
      <c r="B157" s="24"/>
      <c r="C157" s="24"/>
      <c r="D157" s="24"/>
      <c r="E157" s="24"/>
      <c r="F157" s="24"/>
      <c r="G157" s="24"/>
      <c r="H157" s="24"/>
      <c r="I157" s="24"/>
      <c r="J157" s="208"/>
      <c r="K157" s="208"/>
    </row>
    <row r="158" spans="1:11" x14ac:dyDescent="0.25">
      <c r="A158" s="24"/>
      <c r="B158" s="24"/>
      <c r="C158" s="24"/>
      <c r="D158" s="24"/>
      <c r="E158" s="24"/>
      <c r="F158" s="24"/>
      <c r="G158" s="24"/>
      <c r="H158" s="24"/>
      <c r="I158" s="24"/>
      <c r="J158" s="208"/>
      <c r="K158" s="208"/>
    </row>
    <row r="159" spans="1:11" x14ac:dyDescent="0.25">
      <c r="A159" s="24"/>
      <c r="B159" s="24"/>
      <c r="C159" s="24"/>
      <c r="D159" s="24"/>
      <c r="E159" s="24"/>
      <c r="F159" s="24"/>
      <c r="G159" s="24"/>
      <c r="H159" s="24"/>
      <c r="I159" s="24"/>
      <c r="J159" s="208"/>
      <c r="K159" s="208"/>
    </row>
    <row r="160" spans="1:11" x14ac:dyDescent="0.25">
      <c r="A160" s="24"/>
      <c r="B160" s="24"/>
      <c r="C160" s="24"/>
      <c r="D160" s="24"/>
      <c r="E160" s="24"/>
      <c r="F160" s="24"/>
      <c r="G160" s="24"/>
      <c r="H160" s="24"/>
      <c r="I160" s="24"/>
      <c r="J160" s="208"/>
      <c r="K160" s="208"/>
    </row>
    <row r="161" spans="1:11" x14ac:dyDescent="0.25">
      <c r="A161" s="24"/>
      <c r="B161" s="24"/>
      <c r="C161" s="24"/>
      <c r="D161" s="24"/>
      <c r="E161" s="24"/>
      <c r="F161" s="24"/>
      <c r="G161" s="24"/>
      <c r="H161" s="24"/>
      <c r="I161" s="24"/>
      <c r="J161" s="208"/>
      <c r="K161" s="208"/>
    </row>
    <row r="162" spans="1:11" x14ac:dyDescent="0.25">
      <c r="A162" s="24"/>
      <c r="B162" s="24"/>
      <c r="C162" s="24"/>
      <c r="D162" s="24"/>
      <c r="E162" s="24"/>
      <c r="F162" s="24"/>
      <c r="G162" s="24"/>
      <c r="H162" s="24"/>
      <c r="I162" s="24"/>
      <c r="J162" s="208"/>
      <c r="K162" s="208"/>
    </row>
    <row r="163" spans="1:11" x14ac:dyDescent="0.25">
      <c r="A163" s="24"/>
      <c r="B163" s="24"/>
      <c r="C163" s="24"/>
      <c r="D163" s="24"/>
      <c r="E163" s="24"/>
      <c r="F163" s="24"/>
      <c r="G163" s="24"/>
      <c r="H163" s="24"/>
      <c r="I163" s="24"/>
      <c r="J163" s="208"/>
      <c r="K163" s="208"/>
    </row>
    <row r="164" spans="1:11" x14ac:dyDescent="0.25">
      <c r="A164" s="24"/>
      <c r="B164" s="24"/>
      <c r="C164" s="24"/>
      <c r="D164" s="24"/>
      <c r="E164" s="24"/>
      <c r="F164" s="24"/>
      <c r="G164" s="24"/>
      <c r="H164" s="24"/>
      <c r="I164" s="24"/>
      <c r="J164" s="208"/>
      <c r="K164" s="208"/>
    </row>
    <row r="165" spans="1:11" x14ac:dyDescent="0.25">
      <c r="A165" s="24"/>
      <c r="B165" s="24"/>
      <c r="C165" s="24"/>
      <c r="D165" s="24"/>
      <c r="E165" s="24"/>
      <c r="F165" s="24"/>
      <c r="G165" s="24"/>
      <c r="H165" s="24"/>
      <c r="I165" s="24"/>
      <c r="J165" s="208"/>
      <c r="K165" s="208"/>
    </row>
    <row r="166" spans="1:11" x14ac:dyDescent="0.25">
      <c r="A166" s="24"/>
      <c r="B166" s="24"/>
      <c r="C166" s="24"/>
      <c r="D166" s="24"/>
      <c r="E166" s="24"/>
      <c r="F166" s="24"/>
      <c r="G166" s="24"/>
      <c r="H166" s="24"/>
      <c r="I166" s="24"/>
      <c r="J166" s="208"/>
      <c r="K166" s="208"/>
    </row>
    <row r="167" spans="1:11" x14ac:dyDescent="0.25">
      <c r="A167" s="24"/>
      <c r="B167" s="24"/>
      <c r="C167" s="24"/>
      <c r="D167" s="24"/>
      <c r="E167" s="24"/>
      <c r="F167" s="24"/>
      <c r="G167" s="24"/>
      <c r="H167" s="24"/>
      <c r="I167" s="24"/>
      <c r="J167" s="208"/>
      <c r="K167" s="208"/>
    </row>
    <row r="168" spans="1:11" x14ac:dyDescent="0.25">
      <c r="A168" s="24"/>
      <c r="B168" s="24"/>
      <c r="C168" s="24"/>
      <c r="D168" s="24"/>
      <c r="E168" s="24"/>
      <c r="F168" s="24"/>
      <c r="G168" s="24"/>
      <c r="H168" s="24"/>
      <c r="I168" s="24"/>
      <c r="J168" s="208"/>
      <c r="K168" s="208"/>
    </row>
    <row r="169" spans="1:11" x14ac:dyDescent="0.25">
      <c r="A169" s="24"/>
      <c r="B169" s="24"/>
      <c r="C169" s="24"/>
      <c r="D169" s="24"/>
      <c r="E169" s="24"/>
      <c r="F169" s="24"/>
      <c r="G169" s="24"/>
      <c r="H169" s="24"/>
      <c r="I169" s="24"/>
      <c r="J169" s="208"/>
      <c r="K169" s="208"/>
    </row>
    <row r="170" spans="1:11" x14ac:dyDescent="0.25">
      <c r="A170" s="24"/>
      <c r="B170" s="24"/>
      <c r="C170" s="24"/>
      <c r="D170" s="24"/>
      <c r="E170" s="24"/>
      <c r="F170" s="24"/>
      <c r="G170" s="24"/>
      <c r="H170" s="24"/>
      <c r="I170" s="24"/>
      <c r="J170" s="208"/>
      <c r="K170" s="208"/>
    </row>
    <row r="171" spans="1:11" x14ac:dyDescent="0.25">
      <c r="A171" s="24"/>
      <c r="B171" s="24"/>
      <c r="C171" s="24"/>
      <c r="D171" s="24"/>
      <c r="E171" s="24"/>
      <c r="F171" s="24"/>
      <c r="G171" s="24"/>
      <c r="H171" s="24"/>
      <c r="I171" s="24"/>
      <c r="J171" s="208"/>
      <c r="K171" s="208"/>
    </row>
    <row r="172" spans="1:11" x14ac:dyDescent="0.25">
      <c r="A172" s="24"/>
      <c r="B172" s="24"/>
      <c r="C172" s="24"/>
      <c r="D172" s="24"/>
      <c r="E172" s="24"/>
      <c r="F172" s="24"/>
      <c r="G172" s="24"/>
      <c r="H172" s="24"/>
      <c r="I172" s="24"/>
      <c r="J172" s="208"/>
      <c r="K172" s="208"/>
    </row>
    <row r="173" spans="1:11" x14ac:dyDescent="0.25">
      <c r="A173" s="24"/>
      <c r="B173" s="24"/>
      <c r="C173" s="24"/>
      <c r="D173" s="24"/>
      <c r="E173" s="24"/>
      <c r="F173" s="24"/>
      <c r="G173" s="24"/>
      <c r="H173" s="24"/>
      <c r="I173" s="24"/>
      <c r="J173" s="208"/>
      <c r="K173" s="208"/>
    </row>
    <row r="174" spans="1:11" x14ac:dyDescent="0.25">
      <c r="A174" s="24"/>
      <c r="B174" s="24"/>
      <c r="C174" s="24"/>
      <c r="D174" s="24"/>
      <c r="E174" s="24"/>
      <c r="F174" s="24"/>
      <c r="G174" s="24"/>
      <c r="H174" s="24"/>
      <c r="I174" s="24"/>
      <c r="J174" s="208"/>
      <c r="K174" s="208"/>
    </row>
    <row r="175" spans="1:11" x14ac:dyDescent="0.25">
      <c r="A175" s="24"/>
      <c r="B175" s="24"/>
      <c r="C175" s="24"/>
      <c r="D175" s="24"/>
      <c r="E175" s="24"/>
      <c r="F175" s="24"/>
      <c r="G175" s="24"/>
      <c r="H175" s="24"/>
      <c r="I175" s="24"/>
      <c r="J175" s="208"/>
      <c r="K175" s="208"/>
    </row>
    <row r="176" spans="1:11" x14ac:dyDescent="0.25">
      <c r="A176" s="24"/>
      <c r="B176" s="24"/>
      <c r="C176" s="24"/>
      <c r="D176" s="24"/>
      <c r="E176" s="24"/>
      <c r="F176" s="24"/>
      <c r="G176" s="24"/>
      <c r="H176" s="24"/>
      <c r="I176" s="24"/>
      <c r="J176" s="208"/>
      <c r="K176" s="208"/>
    </row>
    <row r="177" spans="1:11" x14ac:dyDescent="0.25">
      <c r="A177" s="24"/>
      <c r="B177" s="24"/>
      <c r="C177" s="24"/>
      <c r="D177" s="24"/>
      <c r="E177" s="24"/>
      <c r="F177" s="24"/>
      <c r="G177" s="24"/>
      <c r="H177" s="24"/>
      <c r="I177" s="24"/>
      <c r="J177" s="208"/>
      <c r="K177" s="208"/>
    </row>
    <row r="178" spans="1:11" x14ac:dyDescent="0.25">
      <c r="A178" s="24"/>
      <c r="B178" s="24"/>
      <c r="C178" s="24"/>
      <c r="D178" s="24"/>
      <c r="E178" s="24"/>
      <c r="F178" s="24"/>
      <c r="G178" s="24"/>
      <c r="H178" s="24"/>
      <c r="I178" s="24"/>
      <c r="J178" s="208"/>
      <c r="K178" s="208"/>
    </row>
    <row r="179" spans="1:11" x14ac:dyDescent="0.25">
      <c r="A179" s="24"/>
      <c r="B179" s="24"/>
      <c r="C179" s="24"/>
      <c r="D179" s="24"/>
      <c r="E179" s="24"/>
      <c r="F179" s="24"/>
      <c r="G179" s="24"/>
      <c r="H179" s="24"/>
      <c r="I179" s="24"/>
      <c r="J179" s="208"/>
      <c r="K179" s="208"/>
    </row>
    <row r="180" spans="1:11" x14ac:dyDescent="0.25">
      <c r="A180" s="24"/>
      <c r="B180" s="24"/>
      <c r="C180" s="24"/>
      <c r="D180" s="24"/>
      <c r="E180" s="24"/>
      <c r="F180" s="24"/>
      <c r="G180" s="24"/>
      <c r="H180" s="24"/>
      <c r="I180" s="24"/>
      <c r="J180" s="208"/>
      <c r="K180" s="208"/>
    </row>
    <row r="181" spans="1:11" x14ac:dyDescent="0.25">
      <c r="A181" s="24"/>
      <c r="B181" s="24"/>
      <c r="C181" s="24"/>
      <c r="D181" s="24"/>
      <c r="E181" s="24"/>
      <c r="F181" s="24"/>
      <c r="G181" s="24"/>
      <c r="H181" s="24"/>
      <c r="I181" s="24"/>
      <c r="J181" s="208"/>
      <c r="K181" s="208"/>
    </row>
    <row r="182" spans="1:11" x14ac:dyDescent="0.25">
      <c r="A182" s="24"/>
      <c r="B182" s="24"/>
      <c r="C182" s="24"/>
      <c r="D182" s="24"/>
      <c r="E182" s="24"/>
      <c r="F182" s="24"/>
      <c r="G182" s="24"/>
      <c r="H182" s="24"/>
      <c r="I182" s="24"/>
      <c r="J182" s="208"/>
      <c r="K182" s="208"/>
    </row>
    <row r="183" spans="1:11" x14ac:dyDescent="0.25">
      <c r="A183" s="24"/>
      <c r="B183" s="24"/>
      <c r="C183" s="24"/>
      <c r="D183" s="24"/>
      <c r="E183" s="24"/>
      <c r="F183" s="24"/>
      <c r="G183" s="24"/>
      <c r="H183" s="24"/>
      <c r="I183" s="24"/>
      <c r="J183" s="208"/>
      <c r="K183" s="208"/>
    </row>
    <row r="184" spans="1:11" x14ac:dyDescent="0.25">
      <c r="A184" s="24"/>
      <c r="B184" s="24"/>
      <c r="C184" s="24"/>
      <c r="D184" s="24"/>
      <c r="E184" s="24"/>
      <c r="F184" s="24"/>
      <c r="G184" s="24"/>
      <c r="H184" s="24"/>
      <c r="I184" s="24"/>
      <c r="J184" s="208"/>
      <c r="K184" s="208"/>
    </row>
    <row r="185" spans="1:11" x14ac:dyDescent="0.25">
      <c r="A185" s="24"/>
      <c r="B185" s="24"/>
      <c r="C185" s="24"/>
      <c r="D185" s="24"/>
      <c r="E185" s="24"/>
      <c r="F185" s="24"/>
      <c r="G185" s="24"/>
      <c r="H185" s="24"/>
      <c r="I185" s="24"/>
      <c r="J185" s="208"/>
      <c r="K185" s="208"/>
    </row>
    <row r="186" spans="1:11" x14ac:dyDescent="0.25">
      <c r="A186" s="24"/>
      <c r="B186" s="24"/>
      <c r="C186" s="24"/>
      <c r="D186" s="24"/>
      <c r="E186" s="24"/>
      <c r="F186" s="24"/>
      <c r="G186" s="24"/>
      <c r="H186" s="24"/>
      <c r="I186" s="24"/>
      <c r="J186" s="208"/>
      <c r="K186" s="208"/>
    </row>
    <row r="187" spans="1:11" x14ac:dyDescent="0.25">
      <c r="A187" s="24"/>
      <c r="B187" s="24"/>
      <c r="C187" s="24"/>
      <c r="D187" s="24"/>
      <c r="E187" s="24"/>
      <c r="F187" s="24"/>
      <c r="G187" s="24"/>
      <c r="H187" s="24"/>
      <c r="I187" s="24"/>
      <c r="J187" s="208"/>
      <c r="K187" s="208"/>
    </row>
    <row r="188" spans="1:11" x14ac:dyDescent="0.25">
      <c r="A188" s="24"/>
      <c r="B188" s="24"/>
      <c r="C188" s="24"/>
      <c r="D188" s="24"/>
      <c r="E188" s="24"/>
      <c r="F188" s="24"/>
      <c r="G188" s="24"/>
      <c r="H188" s="24"/>
      <c r="I188" s="24"/>
      <c r="J188" s="208"/>
      <c r="K188" s="208"/>
    </row>
    <row r="189" spans="1:11" x14ac:dyDescent="0.25">
      <c r="A189" s="24"/>
      <c r="B189" s="24"/>
      <c r="C189" s="24"/>
      <c r="D189" s="24"/>
      <c r="E189" s="24"/>
      <c r="F189" s="24"/>
      <c r="G189" s="24"/>
      <c r="H189" s="24"/>
      <c r="I189" s="24"/>
      <c r="J189" s="208"/>
      <c r="K189" s="208"/>
    </row>
    <row r="190" spans="1:11" x14ac:dyDescent="0.25">
      <c r="A190" s="24"/>
      <c r="B190" s="24"/>
      <c r="C190" s="24"/>
      <c r="D190" s="24"/>
      <c r="E190" s="24"/>
      <c r="F190" s="24"/>
      <c r="G190" s="24"/>
      <c r="H190" s="24"/>
      <c r="I190" s="24"/>
      <c r="J190" s="208"/>
      <c r="K190" s="208"/>
    </row>
    <row r="191" spans="1:11" x14ac:dyDescent="0.25">
      <c r="A191" s="24"/>
      <c r="B191" s="24"/>
      <c r="C191" s="24"/>
      <c r="D191" s="24"/>
      <c r="E191" s="24"/>
      <c r="F191" s="24"/>
      <c r="G191" s="24"/>
      <c r="H191" s="24"/>
      <c r="I191" s="24"/>
      <c r="J191" s="208"/>
      <c r="K191" s="208"/>
    </row>
    <row r="192" spans="1:11" x14ac:dyDescent="0.25">
      <c r="A192" s="24"/>
      <c r="B192" s="24"/>
      <c r="C192" s="24"/>
      <c r="D192" s="24"/>
      <c r="E192" s="24"/>
      <c r="F192" s="24"/>
      <c r="G192" s="24"/>
      <c r="H192" s="24"/>
      <c r="I192" s="24"/>
      <c r="J192" s="208"/>
      <c r="K192" s="208"/>
    </row>
    <row r="193" spans="1:11" x14ac:dyDescent="0.25">
      <c r="A193" s="24"/>
      <c r="B193" s="24"/>
      <c r="C193" s="24"/>
      <c r="D193" s="24"/>
      <c r="E193" s="24"/>
      <c r="F193" s="24"/>
      <c r="G193" s="24"/>
      <c r="H193" s="24"/>
      <c r="I193" s="24"/>
      <c r="J193" s="208"/>
      <c r="K193" s="208"/>
    </row>
    <row r="194" spans="1:11" x14ac:dyDescent="0.25">
      <c r="A194" s="24"/>
      <c r="B194" s="24"/>
      <c r="C194" s="24"/>
      <c r="D194" s="24"/>
      <c r="E194" s="24"/>
      <c r="F194" s="24"/>
      <c r="G194" s="24"/>
      <c r="H194" s="24"/>
      <c r="I194" s="24"/>
      <c r="J194" s="208"/>
      <c r="K194" s="208"/>
    </row>
    <row r="195" spans="1:11" x14ac:dyDescent="0.25">
      <c r="A195" s="24"/>
      <c r="B195" s="24"/>
      <c r="C195" s="24"/>
      <c r="D195" s="24"/>
      <c r="E195" s="24"/>
      <c r="F195" s="24"/>
      <c r="G195" s="24"/>
      <c r="H195" s="24"/>
      <c r="I195" s="24"/>
      <c r="J195" s="208"/>
      <c r="K195" s="208"/>
    </row>
    <row r="196" spans="1:11" x14ac:dyDescent="0.25">
      <c r="A196" s="24"/>
      <c r="B196" s="24"/>
      <c r="C196" s="24"/>
      <c r="D196" s="24"/>
      <c r="E196" s="24"/>
      <c r="F196" s="24"/>
      <c r="G196" s="24"/>
      <c r="H196" s="24"/>
      <c r="I196" s="24"/>
      <c r="J196" s="208"/>
      <c r="K196" s="208"/>
    </row>
    <row r="197" spans="1:11" x14ac:dyDescent="0.25">
      <c r="A197" s="24"/>
      <c r="B197" s="24"/>
      <c r="C197" s="24"/>
      <c r="D197" s="24"/>
      <c r="E197" s="24"/>
      <c r="F197" s="24"/>
      <c r="G197" s="24"/>
      <c r="H197" s="24"/>
      <c r="I197" s="24"/>
      <c r="J197" s="208"/>
      <c r="K197" s="208"/>
    </row>
    <row r="198" spans="1:11" x14ac:dyDescent="0.25">
      <c r="A198" s="24"/>
      <c r="B198" s="24"/>
      <c r="C198" s="24"/>
      <c r="D198" s="24"/>
      <c r="E198" s="24"/>
      <c r="F198" s="24"/>
      <c r="G198" s="24"/>
      <c r="H198" s="24"/>
      <c r="I198" s="24"/>
      <c r="J198" s="208"/>
      <c r="K198" s="208"/>
    </row>
    <row r="199" spans="1:11" x14ac:dyDescent="0.25">
      <c r="A199" s="24"/>
      <c r="B199" s="24"/>
      <c r="C199" s="24"/>
      <c r="D199" s="24"/>
      <c r="E199" s="24"/>
      <c r="F199" s="24"/>
      <c r="G199" s="24"/>
      <c r="H199" s="24"/>
      <c r="I199" s="24"/>
      <c r="J199" s="208"/>
      <c r="K199" s="208"/>
    </row>
    <row r="200" spans="1:11" x14ac:dyDescent="0.25">
      <c r="A200" s="24"/>
      <c r="B200" s="24"/>
      <c r="C200" s="24"/>
      <c r="D200" s="24"/>
      <c r="E200" s="24"/>
      <c r="F200" s="24"/>
      <c r="G200" s="24"/>
      <c r="H200" s="24"/>
      <c r="I200" s="24"/>
      <c r="J200" s="208"/>
      <c r="K200" s="208"/>
    </row>
    <row r="201" spans="1:11" x14ac:dyDescent="0.25">
      <c r="A201" s="24"/>
      <c r="B201" s="24"/>
      <c r="C201" s="24"/>
      <c r="D201" s="24"/>
      <c r="E201" s="24"/>
      <c r="F201" s="24"/>
      <c r="G201" s="24"/>
      <c r="H201" s="24"/>
      <c r="I201" s="24"/>
      <c r="J201" s="208"/>
      <c r="K201" s="208"/>
    </row>
    <row r="202" spans="1:11" x14ac:dyDescent="0.25">
      <c r="A202" s="24"/>
      <c r="B202" s="24"/>
      <c r="C202" s="24"/>
      <c r="D202" s="24"/>
      <c r="E202" s="24"/>
      <c r="F202" s="24"/>
      <c r="G202" s="24"/>
      <c r="H202" s="24"/>
      <c r="I202" s="24"/>
      <c r="J202" s="208"/>
      <c r="K202" s="208"/>
    </row>
    <row r="203" spans="1:11" x14ac:dyDescent="0.25">
      <c r="A203" s="24"/>
      <c r="B203" s="24"/>
      <c r="C203" s="24"/>
      <c r="D203" s="24"/>
      <c r="E203" s="24"/>
      <c r="F203" s="24"/>
      <c r="G203" s="24"/>
      <c r="H203" s="24"/>
      <c r="I203" s="24"/>
      <c r="J203" s="208"/>
      <c r="K203" s="208"/>
    </row>
    <row r="204" spans="1:11" x14ac:dyDescent="0.25">
      <c r="A204" s="24"/>
      <c r="B204" s="24"/>
      <c r="C204" s="24"/>
      <c r="D204" s="24"/>
      <c r="E204" s="24"/>
      <c r="F204" s="24"/>
      <c r="G204" s="24"/>
      <c r="H204" s="24"/>
      <c r="I204" s="24"/>
      <c r="J204" s="208"/>
      <c r="K204" s="208"/>
    </row>
    <row r="205" spans="1:11" x14ac:dyDescent="0.25">
      <c r="A205" s="24"/>
      <c r="B205" s="24"/>
      <c r="C205" s="24"/>
      <c r="D205" s="24"/>
      <c r="E205" s="24"/>
      <c r="F205" s="24"/>
      <c r="G205" s="24"/>
      <c r="H205" s="24"/>
      <c r="I205" s="24"/>
      <c r="J205" s="208"/>
      <c r="K205" s="208"/>
    </row>
    <row r="206" spans="1:11" x14ac:dyDescent="0.25">
      <c r="A206" s="24"/>
      <c r="B206" s="24"/>
      <c r="C206" s="24"/>
      <c r="D206" s="24"/>
      <c r="E206" s="24"/>
      <c r="F206" s="24"/>
      <c r="G206" s="24"/>
      <c r="H206" s="24"/>
      <c r="I206" s="24"/>
      <c r="J206" s="208"/>
      <c r="K206" s="208"/>
    </row>
    <row r="207" spans="1:11" x14ac:dyDescent="0.25">
      <c r="A207" s="24"/>
      <c r="B207" s="24"/>
      <c r="C207" s="24"/>
      <c r="D207" s="24"/>
      <c r="E207" s="24"/>
      <c r="F207" s="24"/>
      <c r="G207" s="24"/>
      <c r="H207" s="24"/>
      <c r="I207" s="24"/>
      <c r="J207" s="208"/>
      <c r="K207" s="208"/>
    </row>
    <row r="208" spans="1:11" x14ac:dyDescent="0.25">
      <c r="A208" s="24"/>
      <c r="B208" s="24"/>
      <c r="C208" s="24"/>
      <c r="D208" s="24"/>
      <c r="E208" s="24"/>
      <c r="F208" s="24"/>
      <c r="G208" s="24"/>
      <c r="H208" s="24"/>
      <c r="I208" s="24"/>
      <c r="J208" s="208"/>
      <c r="K208" s="208"/>
    </row>
    <row r="209" spans="1:11" x14ac:dyDescent="0.25">
      <c r="A209" s="24"/>
      <c r="B209" s="24"/>
      <c r="C209" s="24"/>
      <c r="D209" s="24"/>
      <c r="E209" s="24"/>
      <c r="F209" s="24"/>
      <c r="G209" s="24"/>
      <c r="H209" s="24"/>
      <c r="I209" s="24"/>
      <c r="J209" s="208"/>
      <c r="K209" s="208"/>
    </row>
    <row r="210" spans="1:11" x14ac:dyDescent="0.25">
      <c r="A210" s="24"/>
      <c r="B210" s="24"/>
      <c r="C210" s="24"/>
      <c r="D210" s="24"/>
      <c r="E210" s="24"/>
      <c r="F210" s="24"/>
      <c r="G210" s="24"/>
      <c r="H210" s="24"/>
      <c r="I210" s="24"/>
      <c r="J210" s="208"/>
      <c r="K210" s="208"/>
    </row>
    <row r="211" spans="1:11" x14ac:dyDescent="0.25">
      <c r="A211" s="24"/>
      <c r="B211" s="24"/>
      <c r="C211" s="24"/>
      <c r="D211" s="24"/>
      <c r="E211" s="24"/>
      <c r="F211" s="24"/>
      <c r="G211" s="24"/>
      <c r="H211" s="24"/>
      <c r="I211" s="24"/>
      <c r="J211" s="208"/>
      <c r="K211" s="208"/>
    </row>
    <row r="212" spans="1:11" x14ac:dyDescent="0.25">
      <c r="A212" s="24"/>
      <c r="B212" s="24"/>
      <c r="C212" s="24"/>
      <c r="D212" s="24"/>
      <c r="E212" s="24"/>
      <c r="F212" s="24"/>
      <c r="G212" s="24"/>
      <c r="H212" s="24"/>
      <c r="I212" s="24"/>
      <c r="J212" s="208"/>
      <c r="K212" s="208"/>
    </row>
    <row r="213" spans="1:11" x14ac:dyDescent="0.25">
      <c r="A213" s="24"/>
      <c r="B213" s="24"/>
      <c r="C213" s="24"/>
      <c r="D213" s="24"/>
      <c r="E213" s="24"/>
      <c r="F213" s="24"/>
      <c r="G213" s="24"/>
      <c r="H213" s="24"/>
      <c r="I213" s="24"/>
      <c r="J213" s="208"/>
      <c r="K213" s="208"/>
    </row>
    <row r="214" spans="1:11" x14ac:dyDescent="0.25">
      <c r="A214" s="24"/>
      <c r="B214" s="24"/>
      <c r="C214" s="24"/>
      <c r="D214" s="24"/>
      <c r="E214" s="24"/>
      <c r="F214" s="24"/>
      <c r="G214" s="24"/>
      <c r="H214" s="24"/>
      <c r="I214" s="24"/>
      <c r="J214" s="208"/>
      <c r="K214" s="208"/>
    </row>
    <row r="215" spans="1:11" x14ac:dyDescent="0.25">
      <c r="A215" s="24"/>
      <c r="B215" s="24"/>
      <c r="C215" s="24"/>
      <c r="D215" s="24"/>
      <c r="E215" s="24"/>
      <c r="F215" s="24"/>
      <c r="G215" s="24"/>
      <c r="H215" s="24"/>
      <c r="I215" s="24"/>
      <c r="J215" s="208"/>
      <c r="K215" s="208"/>
    </row>
    <row r="216" spans="1:11" x14ac:dyDescent="0.25">
      <c r="A216" s="24"/>
      <c r="B216" s="24"/>
      <c r="C216" s="24"/>
      <c r="D216" s="24"/>
      <c r="E216" s="24"/>
      <c r="F216" s="24"/>
      <c r="G216" s="24"/>
      <c r="H216" s="24"/>
      <c r="I216" s="24"/>
      <c r="J216" s="208"/>
      <c r="K216" s="208"/>
    </row>
    <row r="217" spans="1:11" x14ac:dyDescent="0.25">
      <c r="A217" s="24"/>
      <c r="B217" s="24"/>
      <c r="C217" s="24"/>
      <c r="D217" s="24"/>
      <c r="E217" s="24"/>
      <c r="F217" s="24"/>
      <c r="G217" s="24"/>
      <c r="H217" s="24"/>
      <c r="I217" s="24"/>
      <c r="J217" s="208"/>
      <c r="K217" s="208"/>
    </row>
    <row r="218" spans="1:11" x14ac:dyDescent="0.25">
      <c r="A218" s="24"/>
      <c r="B218" s="24"/>
      <c r="C218" s="24"/>
      <c r="D218" s="24"/>
      <c r="E218" s="24"/>
      <c r="F218" s="24"/>
      <c r="G218" s="24"/>
      <c r="H218" s="24"/>
      <c r="I218" s="24"/>
      <c r="J218" s="208"/>
      <c r="K218" s="208"/>
    </row>
    <row r="219" spans="1:11" x14ac:dyDescent="0.25">
      <c r="A219" s="24"/>
      <c r="B219" s="24"/>
      <c r="C219" s="24"/>
      <c r="D219" s="24"/>
      <c r="E219" s="24"/>
      <c r="F219" s="24"/>
      <c r="G219" s="24"/>
      <c r="H219" s="24"/>
      <c r="I219" s="24"/>
      <c r="J219" s="208"/>
      <c r="K219" s="208"/>
    </row>
    <row r="220" spans="1:11" x14ac:dyDescent="0.25">
      <c r="A220" s="24"/>
      <c r="B220" s="24"/>
      <c r="C220" s="24"/>
      <c r="D220" s="24"/>
      <c r="E220" s="24"/>
      <c r="F220" s="24"/>
      <c r="G220" s="24"/>
      <c r="H220" s="24"/>
      <c r="I220" s="24"/>
      <c r="J220" s="208"/>
      <c r="K220" s="208"/>
    </row>
    <row r="221" spans="1:11" x14ac:dyDescent="0.25">
      <c r="A221" s="24"/>
      <c r="B221" s="24"/>
      <c r="C221" s="24"/>
      <c r="D221" s="24"/>
      <c r="E221" s="24"/>
      <c r="F221" s="24"/>
      <c r="G221" s="24"/>
      <c r="H221" s="24"/>
      <c r="I221" s="24"/>
      <c r="J221" s="208"/>
      <c r="K221" s="208"/>
    </row>
    <row r="222" spans="1:11" x14ac:dyDescent="0.25">
      <c r="A222" s="24"/>
      <c r="B222" s="24"/>
      <c r="C222" s="24"/>
      <c r="D222" s="24"/>
      <c r="E222" s="24"/>
      <c r="F222" s="24"/>
      <c r="G222" s="24"/>
      <c r="H222" s="24"/>
      <c r="I222" s="24"/>
      <c r="J222" s="208"/>
      <c r="K222" s="208"/>
    </row>
    <row r="223" spans="1:11" x14ac:dyDescent="0.25">
      <c r="A223" s="24"/>
      <c r="B223" s="24"/>
      <c r="C223" s="24"/>
      <c r="D223" s="24"/>
      <c r="E223" s="24"/>
      <c r="F223" s="24"/>
      <c r="G223" s="24"/>
      <c r="H223" s="24"/>
      <c r="I223" s="24"/>
      <c r="J223" s="208"/>
      <c r="K223" s="208"/>
    </row>
    <row r="224" spans="1:11" x14ac:dyDescent="0.25">
      <c r="A224" s="24"/>
      <c r="B224" s="24"/>
      <c r="C224" s="24"/>
      <c r="D224" s="24"/>
      <c r="E224" s="24"/>
      <c r="F224" s="24"/>
      <c r="G224" s="24"/>
      <c r="H224" s="24"/>
      <c r="I224" s="24"/>
      <c r="J224" s="208"/>
      <c r="K224" s="208"/>
    </row>
    <row r="225" spans="1:11" x14ac:dyDescent="0.25">
      <c r="A225" s="24"/>
      <c r="B225" s="24"/>
      <c r="C225" s="24"/>
      <c r="D225" s="24"/>
      <c r="E225" s="24"/>
      <c r="F225" s="24"/>
      <c r="G225" s="24"/>
      <c r="H225" s="24"/>
      <c r="I225" s="24"/>
      <c r="J225" s="208"/>
      <c r="K225" s="208"/>
    </row>
    <row r="226" spans="1:11" x14ac:dyDescent="0.25">
      <c r="A226" s="24"/>
      <c r="B226" s="24"/>
      <c r="C226" s="24"/>
      <c r="D226" s="24"/>
      <c r="E226" s="24"/>
      <c r="F226" s="24"/>
      <c r="G226" s="24"/>
      <c r="H226" s="24"/>
      <c r="I226" s="24"/>
      <c r="J226" s="208"/>
      <c r="K226" s="208"/>
    </row>
    <row r="227" spans="1:11" x14ac:dyDescent="0.25">
      <c r="A227" s="24"/>
      <c r="B227" s="24"/>
      <c r="C227" s="24"/>
      <c r="D227" s="24"/>
      <c r="E227" s="24"/>
      <c r="F227" s="24"/>
      <c r="G227" s="24"/>
      <c r="H227" s="24"/>
      <c r="I227" s="24"/>
      <c r="J227" s="208"/>
      <c r="K227" s="208"/>
    </row>
    <row r="228" spans="1:11" x14ac:dyDescent="0.25">
      <c r="A228" s="24"/>
      <c r="B228" s="24"/>
      <c r="C228" s="24"/>
      <c r="D228" s="24"/>
      <c r="E228" s="24"/>
      <c r="F228" s="24"/>
      <c r="G228" s="24"/>
      <c r="H228" s="24"/>
      <c r="I228" s="24"/>
      <c r="J228" s="208"/>
      <c r="K228" s="208"/>
    </row>
    <row r="229" spans="1:11" x14ac:dyDescent="0.25">
      <c r="A229" s="24"/>
      <c r="B229" s="24"/>
      <c r="C229" s="24"/>
      <c r="D229" s="24"/>
      <c r="E229" s="24"/>
      <c r="F229" s="24"/>
      <c r="G229" s="24"/>
      <c r="H229" s="24"/>
      <c r="I229" s="24"/>
      <c r="J229" s="208"/>
      <c r="K229" s="208"/>
    </row>
    <row r="230" spans="1:11" x14ac:dyDescent="0.25">
      <c r="A230" s="24"/>
      <c r="B230" s="24"/>
      <c r="C230" s="24"/>
      <c r="D230" s="24"/>
      <c r="E230" s="24"/>
      <c r="F230" s="24"/>
      <c r="G230" s="24"/>
      <c r="H230" s="24"/>
      <c r="I230" s="24"/>
      <c r="J230" s="208"/>
      <c r="K230" s="208"/>
    </row>
    <row r="231" spans="1:11" x14ac:dyDescent="0.25">
      <c r="A231" s="24"/>
      <c r="B231" s="24"/>
      <c r="C231" s="24"/>
      <c r="D231" s="24"/>
      <c r="E231" s="24"/>
      <c r="F231" s="24"/>
      <c r="G231" s="24"/>
      <c r="H231" s="24"/>
      <c r="I231" s="24"/>
      <c r="J231" s="208"/>
      <c r="K231" s="208"/>
    </row>
    <row r="232" spans="1:11" x14ac:dyDescent="0.25">
      <c r="A232" s="24"/>
      <c r="B232" s="24"/>
      <c r="C232" s="24"/>
      <c r="D232" s="24"/>
      <c r="E232" s="24"/>
      <c r="F232" s="24"/>
      <c r="G232" s="24"/>
      <c r="H232" s="24"/>
      <c r="I232" s="24"/>
      <c r="J232" s="208"/>
      <c r="K232" s="208"/>
    </row>
    <row r="233" spans="1:11" x14ac:dyDescent="0.25">
      <c r="A233" s="24"/>
      <c r="B233" s="24"/>
      <c r="C233" s="24"/>
      <c r="D233" s="24"/>
      <c r="E233" s="24"/>
      <c r="F233" s="24"/>
      <c r="G233" s="24"/>
      <c r="H233" s="24"/>
      <c r="I233" s="24"/>
      <c r="J233" s="208"/>
      <c r="K233" s="208"/>
    </row>
    <row r="234" spans="1:11" x14ac:dyDescent="0.25">
      <c r="A234" s="24"/>
      <c r="B234" s="24"/>
      <c r="C234" s="24"/>
      <c r="D234" s="24"/>
      <c r="E234" s="24"/>
      <c r="F234" s="24"/>
      <c r="G234" s="24"/>
      <c r="H234" s="24"/>
      <c r="I234" s="24"/>
      <c r="J234" s="208"/>
      <c r="K234" s="208"/>
    </row>
    <row r="235" spans="1:11" x14ac:dyDescent="0.25">
      <c r="A235" s="24"/>
      <c r="B235" s="24"/>
      <c r="C235" s="24"/>
      <c r="D235" s="24"/>
      <c r="E235" s="24"/>
      <c r="F235" s="24"/>
      <c r="G235" s="24"/>
      <c r="H235" s="24"/>
      <c r="I235" s="24"/>
      <c r="J235" s="208"/>
      <c r="K235" s="208"/>
    </row>
    <row r="236" spans="1:11" x14ac:dyDescent="0.25">
      <c r="A236" s="24"/>
      <c r="B236" s="24"/>
      <c r="C236" s="24"/>
      <c r="D236" s="24"/>
      <c r="E236" s="24"/>
      <c r="F236" s="24"/>
      <c r="G236" s="24"/>
      <c r="H236" s="24"/>
      <c r="I236" s="24"/>
      <c r="J236" s="208"/>
      <c r="K236" s="208"/>
    </row>
    <row r="237" spans="1:11" x14ac:dyDescent="0.25">
      <c r="A237" s="24"/>
      <c r="B237" s="24"/>
      <c r="C237" s="24"/>
      <c r="D237" s="24"/>
      <c r="E237" s="24"/>
      <c r="F237" s="24"/>
      <c r="G237" s="24"/>
      <c r="H237" s="24"/>
      <c r="I237" s="24"/>
      <c r="J237" s="208"/>
      <c r="K237" s="208"/>
    </row>
    <row r="238" spans="1:11" x14ac:dyDescent="0.25">
      <c r="A238" s="24"/>
      <c r="B238" s="24"/>
      <c r="C238" s="24"/>
      <c r="D238" s="24"/>
      <c r="E238" s="24"/>
      <c r="F238" s="24"/>
      <c r="G238" s="24"/>
      <c r="H238" s="24"/>
      <c r="I238" s="24"/>
      <c r="J238" s="208"/>
      <c r="K238" s="208"/>
    </row>
    <row r="239" spans="1:11" x14ac:dyDescent="0.25">
      <c r="A239" s="24"/>
      <c r="B239" s="24"/>
      <c r="C239" s="24"/>
      <c r="D239" s="24"/>
      <c r="E239" s="24"/>
      <c r="F239" s="24"/>
      <c r="G239" s="24"/>
      <c r="H239" s="24"/>
      <c r="I239" s="24"/>
      <c r="J239" s="208"/>
      <c r="K239" s="208"/>
    </row>
    <row r="240" spans="1:11" x14ac:dyDescent="0.25">
      <c r="A240" s="24"/>
      <c r="B240" s="24"/>
      <c r="C240" s="24"/>
      <c r="D240" s="24"/>
      <c r="E240" s="24"/>
      <c r="F240" s="24"/>
      <c r="G240" s="24"/>
      <c r="H240" s="24"/>
      <c r="I240" s="24"/>
      <c r="J240" s="208"/>
      <c r="K240" s="208"/>
    </row>
    <row r="241" spans="1:11" x14ac:dyDescent="0.25">
      <c r="A241" s="24"/>
      <c r="B241" s="24"/>
      <c r="C241" s="24"/>
      <c r="D241" s="24"/>
      <c r="E241" s="24"/>
      <c r="F241" s="24"/>
      <c r="G241" s="24"/>
      <c r="H241" s="24"/>
      <c r="I241" s="24"/>
      <c r="J241" s="208"/>
      <c r="K241" s="208"/>
    </row>
    <row r="242" spans="1:11" x14ac:dyDescent="0.25">
      <c r="A242" s="24"/>
      <c r="B242" s="24"/>
      <c r="C242" s="24"/>
      <c r="D242" s="24"/>
      <c r="E242" s="24"/>
      <c r="F242" s="24"/>
      <c r="G242" s="24"/>
      <c r="H242" s="24"/>
      <c r="I242" s="24"/>
      <c r="J242" s="208"/>
      <c r="K242" s="208"/>
    </row>
    <row r="243" spans="1:11" x14ac:dyDescent="0.25">
      <c r="A243" s="24"/>
      <c r="B243" s="24"/>
      <c r="C243" s="24"/>
      <c r="D243" s="24"/>
      <c r="E243" s="24"/>
      <c r="F243" s="24"/>
      <c r="G243" s="24"/>
      <c r="H243" s="24"/>
      <c r="I243" s="24"/>
      <c r="J243" s="208"/>
      <c r="K243" s="208"/>
    </row>
    <row r="244" spans="1:11" x14ac:dyDescent="0.25">
      <c r="A244" s="24"/>
      <c r="B244" s="24"/>
      <c r="C244" s="24"/>
      <c r="D244" s="24"/>
      <c r="E244" s="24"/>
      <c r="F244" s="24"/>
      <c r="G244" s="24"/>
      <c r="H244" s="24"/>
      <c r="I244" s="24"/>
      <c r="J244" s="208"/>
      <c r="K244" s="208"/>
    </row>
    <row r="245" spans="1:11" x14ac:dyDescent="0.25">
      <c r="A245" s="24"/>
      <c r="B245" s="24"/>
      <c r="C245" s="24"/>
      <c r="D245" s="24"/>
      <c r="E245" s="24"/>
      <c r="F245" s="24"/>
      <c r="G245" s="24"/>
      <c r="H245" s="24"/>
      <c r="I245" s="24"/>
      <c r="J245" s="208"/>
      <c r="K245" s="208"/>
    </row>
    <row r="246" spans="1:11" x14ac:dyDescent="0.25">
      <c r="A246" s="24"/>
      <c r="B246" s="24"/>
      <c r="C246" s="24"/>
      <c r="D246" s="24"/>
      <c r="E246" s="24"/>
      <c r="F246" s="24"/>
      <c r="G246" s="24"/>
      <c r="H246" s="24"/>
      <c r="I246" s="24"/>
      <c r="J246" s="208"/>
      <c r="K246" s="208"/>
    </row>
    <row r="247" spans="1:11" x14ac:dyDescent="0.25">
      <c r="A247" s="24"/>
      <c r="B247" s="24"/>
      <c r="C247" s="24"/>
      <c r="D247" s="24"/>
      <c r="E247" s="24"/>
      <c r="F247" s="24"/>
      <c r="G247" s="24"/>
      <c r="H247" s="24"/>
      <c r="I247" s="24"/>
      <c r="J247" s="208"/>
      <c r="K247" s="208"/>
    </row>
    <row r="248" spans="1:11" x14ac:dyDescent="0.25">
      <c r="A248" s="24"/>
      <c r="B248" s="24"/>
      <c r="C248" s="24"/>
      <c r="D248" s="24"/>
      <c r="E248" s="24"/>
      <c r="F248" s="24"/>
      <c r="G248" s="24"/>
      <c r="H248" s="24"/>
      <c r="I248" s="24"/>
      <c r="J248" s="208"/>
      <c r="K248" s="208"/>
    </row>
    <row r="249" spans="1:11" x14ac:dyDescent="0.25">
      <c r="A249" s="24"/>
      <c r="B249" s="24"/>
      <c r="C249" s="24"/>
      <c r="D249" s="24"/>
      <c r="E249" s="24"/>
      <c r="F249" s="24"/>
      <c r="G249" s="24"/>
      <c r="H249" s="24"/>
      <c r="I249" s="24"/>
      <c r="J249" s="208"/>
      <c r="K249" s="208"/>
    </row>
    <row r="250" spans="1:11" x14ac:dyDescent="0.25">
      <c r="A250" s="24"/>
      <c r="B250" s="24"/>
      <c r="C250" s="24"/>
      <c r="D250" s="24"/>
      <c r="E250" s="24"/>
      <c r="F250" s="24"/>
      <c r="G250" s="24"/>
      <c r="H250" s="24"/>
      <c r="I250" s="24"/>
      <c r="J250" s="208"/>
      <c r="K250" s="208"/>
    </row>
    <row r="251" spans="1:11" x14ac:dyDescent="0.25">
      <c r="A251" s="24"/>
      <c r="B251" s="24"/>
      <c r="C251" s="24"/>
      <c r="D251" s="24"/>
      <c r="E251" s="24"/>
      <c r="F251" s="24"/>
      <c r="G251" s="24"/>
      <c r="H251" s="24"/>
      <c r="I251" s="24"/>
      <c r="J251" s="208"/>
      <c r="K251" s="208"/>
    </row>
    <row r="252" spans="1:11" x14ac:dyDescent="0.25">
      <c r="A252" s="24"/>
      <c r="B252" s="24"/>
      <c r="C252" s="24"/>
      <c r="D252" s="24"/>
      <c r="E252" s="24"/>
      <c r="F252" s="24"/>
      <c r="G252" s="24"/>
      <c r="H252" s="24"/>
      <c r="I252" s="24"/>
      <c r="J252" s="208"/>
      <c r="K252" s="208"/>
    </row>
    <row r="253" spans="1:11" x14ac:dyDescent="0.25">
      <c r="A253" s="24"/>
      <c r="B253" s="24"/>
      <c r="C253" s="24"/>
      <c r="D253" s="24"/>
      <c r="E253" s="24"/>
      <c r="F253" s="24"/>
      <c r="G253" s="24"/>
      <c r="H253" s="24"/>
      <c r="I253" s="24"/>
      <c r="J253" s="208"/>
      <c r="K253" s="208"/>
    </row>
    <row r="254" spans="1:11" x14ac:dyDescent="0.25">
      <c r="A254" s="24"/>
      <c r="B254" s="24"/>
      <c r="C254" s="24"/>
      <c r="D254" s="24"/>
      <c r="E254" s="24"/>
      <c r="F254" s="24"/>
      <c r="G254" s="24"/>
      <c r="H254" s="24"/>
      <c r="I254" s="24"/>
      <c r="J254" s="208"/>
      <c r="K254" s="208"/>
    </row>
    <row r="255" spans="1:11" x14ac:dyDescent="0.25">
      <c r="A255" s="24"/>
      <c r="B255" s="24"/>
      <c r="C255" s="24"/>
      <c r="D255" s="24"/>
      <c r="E255" s="24"/>
      <c r="F255" s="24"/>
      <c r="G255" s="24"/>
      <c r="H255" s="24"/>
      <c r="I255" s="24"/>
      <c r="J255" s="208"/>
      <c r="K255" s="208"/>
    </row>
    <row r="256" spans="1:11" x14ac:dyDescent="0.25">
      <c r="A256" s="24"/>
      <c r="B256" s="24"/>
      <c r="C256" s="24"/>
      <c r="D256" s="24"/>
      <c r="E256" s="24"/>
      <c r="F256" s="24"/>
      <c r="G256" s="24"/>
      <c r="H256" s="24"/>
      <c r="I256" s="24"/>
      <c r="J256" s="208"/>
      <c r="K256" s="208"/>
    </row>
    <row r="257" spans="1:11" x14ac:dyDescent="0.25">
      <c r="A257" s="24"/>
      <c r="B257" s="24"/>
      <c r="C257" s="24"/>
      <c r="D257" s="24"/>
      <c r="E257" s="24"/>
      <c r="F257" s="24"/>
      <c r="G257" s="24"/>
      <c r="H257" s="24"/>
      <c r="I257" s="24"/>
      <c r="J257" s="208"/>
      <c r="K257" s="208"/>
    </row>
    <row r="258" spans="1:11" x14ac:dyDescent="0.25">
      <c r="A258" s="24"/>
      <c r="B258" s="24"/>
      <c r="C258" s="24"/>
      <c r="D258" s="24"/>
      <c r="E258" s="24"/>
      <c r="F258" s="24"/>
      <c r="G258" s="24"/>
      <c r="H258" s="24"/>
      <c r="I258" s="24"/>
      <c r="J258" s="208"/>
      <c r="K258" s="208"/>
    </row>
    <row r="259" spans="1:11" x14ac:dyDescent="0.25">
      <c r="A259" s="24"/>
      <c r="B259" s="24"/>
      <c r="C259" s="24"/>
      <c r="D259" s="24"/>
      <c r="E259" s="24"/>
      <c r="F259" s="24"/>
      <c r="G259" s="24"/>
      <c r="H259" s="24"/>
      <c r="I259" s="24"/>
      <c r="J259" s="208"/>
      <c r="K259" s="208"/>
    </row>
    <row r="260" spans="1:11" x14ac:dyDescent="0.25">
      <c r="A260" s="24"/>
      <c r="B260" s="24"/>
      <c r="C260" s="24"/>
      <c r="D260" s="24"/>
      <c r="E260" s="24"/>
      <c r="F260" s="24"/>
      <c r="G260" s="24"/>
      <c r="H260" s="24"/>
      <c r="I260" s="24"/>
      <c r="J260" s="208"/>
      <c r="K260" s="208"/>
    </row>
    <row r="261" spans="1:11" x14ac:dyDescent="0.25">
      <c r="A261" s="24"/>
      <c r="B261" s="24"/>
      <c r="C261" s="24"/>
      <c r="D261" s="24"/>
      <c r="E261" s="24"/>
      <c r="F261" s="24"/>
      <c r="G261" s="24"/>
      <c r="H261" s="24"/>
      <c r="I261" s="24"/>
      <c r="J261" s="208"/>
      <c r="K261" s="208"/>
    </row>
    <row r="262" spans="1:11" x14ac:dyDescent="0.25">
      <c r="A262" s="24"/>
      <c r="B262" s="24"/>
      <c r="C262" s="24"/>
      <c r="D262" s="24"/>
      <c r="E262" s="24"/>
      <c r="F262" s="24"/>
      <c r="G262" s="24"/>
      <c r="H262" s="24"/>
      <c r="I262" s="24"/>
      <c r="J262" s="208"/>
      <c r="K262" s="208"/>
    </row>
    <row r="263" spans="1:11" x14ac:dyDescent="0.25">
      <c r="A263" s="24"/>
      <c r="B263" s="24"/>
      <c r="C263" s="24"/>
      <c r="D263" s="24"/>
      <c r="E263" s="24"/>
      <c r="F263" s="24"/>
      <c r="G263" s="24"/>
      <c r="H263" s="24"/>
      <c r="I263" s="24"/>
      <c r="J263" s="208"/>
      <c r="K263" s="208"/>
    </row>
    <row r="264" spans="1:11" x14ac:dyDescent="0.25">
      <c r="A264" s="24"/>
      <c r="B264" s="24"/>
      <c r="C264" s="24"/>
      <c r="D264" s="24"/>
      <c r="E264" s="24"/>
      <c r="F264" s="24"/>
      <c r="G264" s="24"/>
      <c r="H264" s="24"/>
      <c r="I264" s="24"/>
      <c r="J264" s="208"/>
      <c r="K264" s="208"/>
    </row>
    <row r="265" spans="1:11" x14ac:dyDescent="0.25">
      <c r="A265" s="24"/>
      <c r="B265" s="24"/>
      <c r="C265" s="24"/>
      <c r="D265" s="24"/>
      <c r="E265" s="24"/>
      <c r="F265" s="24"/>
      <c r="G265" s="24"/>
      <c r="H265" s="24"/>
      <c r="I265" s="24"/>
      <c r="J265" s="208"/>
      <c r="K265" s="208"/>
    </row>
    <row r="266" spans="1:11" x14ac:dyDescent="0.25">
      <c r="A266" s="24"/>
      <c r="B266" s="24"/>
      <c r="C266" s="24"/>
      <c r="D266" s="24"/>
      <c r="E266" s="24"/>
      <c r="F266" s="24"/>
      <c r="G266" s="24"/>
      <c r="H266" s="24"/>
      <c r="I266" s="24"/>
      <c r="J266" s="208"/>
      <c r="K266" s="208"/>
    </row>
    <row r="267" spans="1:11" x14ac:dyDescent="0.25">
      <c r="A267" s="24"/>
      <c r="B267" s="24"/>
      <c r="C267" s="24"/>
      <c r="D267" s="24"/>
      <c r="E267" s="24"/>
      <c r="F267" s="24"/>
      <c r="G267" s="24"/>
      <c r="H267" s="24"/>
      <c r="I267" s="24"/>
      <c r="J267" s="208"/>
      <c r="K267" s="208"/>
    </row>
    <row r="268" spans="1:11" x14ac:dyDescent="0.25">
      <c r="A268" s="24"/>
      <c r="B268" s="24"/>
      <c r="C268" s="24"/>
      <c r="D268" s="24"/>
      <c r="E268" s="24"/>
      <c r="F268" s="24"/>
      <c r="G268" s="24"/>
      <c r="H268" s="24"/>
      <c r="I268" s="24"/>
      <c r="J268" s="208"/>
      <c r="K268" s="208"/>
    </row>
    <row r="269" spans="1:11" x14ac:dyDescent="0.25">
      <c r="A269" s="24"/>
      <c r="B269" s="24"/>
      <c r="C269" s="24"/>
      <c r="D269" s="24"/>
      <c r="E269" s="24"/>
      <c r="F269" s="24"/>
      <c r="G269" s="24"/>
      <c r="H269" s="24"/>
      <c r="I269" s="24"/>
      <c r="J269" s="208"/>
      <c r="K269" s="208"/>
    </row>
    <row r="270" spans="1:11" x14ac:dyDescent="0.25">
      <c r="A270" s="24"/>
      <c r="B270" s="24"/>
      <c r="C270" s="24"/>
      <c r="D270" s="24"/>
      <c r="E270" s="24"/>
      <c r="F270" s="24"/>
      <c r="G270" s="24"/>
      <c r="H270" s="24"/>
      <c r="I270" s="24"/>
      <c r="J270" s="208"/>
      <c r="K270" s="208"/>
    </row>
    <row r="271" spans="1:11" x14ac:dyDescent="0.25">
      <c r="A271" s="24"/>
      <c r="B271" s="24"/>
      <c r="C271" s="24"/>
      <c r="D271" s="24"/>
      <c r="E271" s="24"/>
      <c r="F271" s="24"/>
      <c r="G271" s="24"/>
      <c r="H271" s="24"/>
      <c r="I271" s="24"/>
      <c r="J271" s="208"/>
      <c r="K271" s="208"/>
    </row>
    <row r="272" spans="1:11" x14ac:dyDescent="0.25">
      <c r="A272" s="24"/>
      <c r="B272" s="24"/>
      <c r="C272" s="24"/>
      <c r="D272" s="24"/>
      <c r="E272" s="24"/>
      <c r="F272" s="24"/>
      <c r="G272" s="24"/>
      <c r="H272" s="24"/>
      <c r="I272" s="24"/>
      <c r="J272" s="208"/>
      <c r="K272" s="208"/>
    </row>
    <row r="273" spans="1:11" x14ac:dyDescent="0.25">
      <c r="A273" s="24"/>
      <c r="B273" s="24"/>
      <c r="C273" s="24"/>
      <c r="D273" s="24"/>
      <c r="E273" s="24"/>
      <c r="F273" s="24"/>
      <c r="G273" s="24"/>
      <c r="H273" s="24"/>
      <c r="I273" s="24"/>
      <c r="J273" s="208"/>
      <c r="K273" s="208"/>
    </row>
    <row r="274" spans="1:11" x14ac:dyDescent="0.25">
      <c r="A274" s="24"/>
      <c r="B274" s="24"/>
      <c r="C274" s="24"/>
      <c r="D274" s="24"/>
      <c r="E274" s="24"/>
      <c r="F274" s="24"/>
      <c r="G274" s="24"/>
      <c r="H274" s="24"/>
      <c r="I274" s="24"/>
      <c r="J274" s="208"/>
      <c r="K274" s="208"/>
    </row>
    <row r="275" spans="1:11" x14ac:dyDescent="0.25">
      <c r="A275" s="24"/>
      <c r="B275" s="24"/>
      <c r="C275" s="24"/>
      <c r="D275" s="24"/>
      <c r="E275" s="24"/>
      <c r="F275" s="24"/>
      <c r="G275" s="24"/>
      <c r="H275" s="24"/>
      <c r="I275" s="24"/>
      <c r="J275" s="208"/>
      <c r="K275" s="208"/>
    </row>
    <row r="276" spans="1:11" x14ac:dyDescent="0.25">
      <c r="A276" s="24"/>
      <c r="B276" s="24"/>
      <c r="C276" s="24"/>
      <c r="D276" s="24"/>
      <c r="E276" s="24"/>
      <c r="F276" s="24"/>
      <c r="G276" s="24"/>
      <c r="H276" s="24"/>
      <c r="I276" s="24"/>
      <c r="J276" s="208"/>
      <c r="K276" s="208"/>
    </row>
    <row r="277" spans="1:11" x14ac:dyDescent="0.25">
      <c r="A277" s="24"/>
      <c r="B277" s="24"/>
      <c r="C277" s="24"/>
      <c r="D277" s="24"/>
      <c r="E277" s="24"/>
      <c r="F277" s="24"/>
      <c r="G277" s="24"/>
      <c r="H277" s="24"/>
      <c r="I277" s="24"/>
      <c r="J277" s="208"/>
      <c r="K277" s="208"/>
    </row>
    <row r="278" spans="1:11" x14ac:dyDescent="0.25">
      <c r="A278" s="24"/>
      <c r="B278" s="24"/>
      <c r="C278" s="24"/>
      <c r="D278" s="24"/>
      <c r="E278" s="24"/>
      <c r="F278" s="24"/>
      <c r="G278" s="24"/>
      <c r="H278" s="24"/>
      <c r="I278" s="24"/>
      <c r="J278" s="208"/>
      <c r="K278" s="208"/>
    </row>
    <row r="279" spans="1:11" x14ac:dyDescent="0.25">
      <c r="A279" s="24"/>
      <c r="B279" s="24"/>
      <c r="C279" s="24"/>
      <c r="D279" s="24"/>
      <c r="E279" s="24"/>
      <c r="F279" s="24"/>
      <c r="G279" s="24"/>
      <c r="H279" s="24"/>
      <c r="I279" s="24"/>
      <c r="J279" s="208"/>
      <c r="K279" s="208"/>
    </row>
    <row r="280" spans="1:11" x14ac:dyDescent="0.25">
      <c r="A280" s="24"/>
      <c r="B280" s="24"/>
      <c r="C280" s="24"/>
      <c r="D280" s="24"/>
      <c r="E280" s="24"/>
      <c r="F280" s="24"/>
      <c r="G280" s="24"/>
      <c r="H280" s="24"/>
      <c r="I280" s="24"/>
      <c r="J280" s="208"/>
      <c r="K280" s="208"/>
    </row>
    <row r="281" spans="1:11" x14ac:dyDescent="0.25">
      <c r="A281" s="24"/>
      <c r="B281" s="24"/>
      <c r="C281" s="24"/>
      <c r="D281" s="24"/>
      <c r="E281" s="24"/>
      <c r="F281" s="24"/>
      <c r="G281" s="24"/>
      <c r="H281" s="24"/>
      <c r="I281" s="24"/>
      <c r="J281" s="208"/>
      <c r="K281" s="208"/>
    </row>
    <row r="282" spans="1:11" x14ac:dyDescent="0.25">
      <c r="A282" s="24"/>
      <c r="B282" s="24"/>
      <c r="C282" s="24"/>
      <c r="D282" s="24"/>
      <c r="E282" s="24"/>
      <c r="F282" s="24"/>
      <c r="G282" s="24"/>
      <c r="H282" s="24"/>
      <c r="I282" s="24"/>
      <c r="J282" s="208"/>
      <c r="K282" s="208"/>
    </row>
    <row r="283" spans="1:11" x14ac:dyDescent="0.25">
      <c r="A283" s="24"/>
      <c r="B283" s="24"/>
      <c r="C283" s="24"/>
      <c r="D283" s="24"/>
      <c r="E283" s="24"/>
      <c r="F283" s="24"/>
      <c r="G283" s="24"/>
      <c r="H283" s="24"/>
      <c r="I283" s="24"/>
      <c r="J283" s="208"/>
      <c r="K283" s="208"/>
    </row>
    <row r="284" spans="1:11" x14ac:dyDescent="0.25">
      <c r="A284" s="24"/>
      <c r="B284" s="24"/>
      <c r="C284" s="24"/>
      <c r="D284" s="24"/>
      <c r="E284" s="24"/>
      <c r="F284" s="24"/>
      <c r="G284" s="24"/>
      <c r="H284" s="24"/>
      <c r="I284" s="24"/>
      <c r="J284" s="208"/>
      <c r="K284" s="208"/>
    </row>
    <row r="285" spans="1:11" x14ac:dyDescent="0.25">
      <c r="A285" s="24"/>
      <c r="B285" s="24"/>
      <c r="C285" s="24"/>
      <c r="D285" s="24"/>
      <c r="E285" s="24"/>
      <c r="F285" s="24"/>
      <c r="G285" s="24"/>
      <c r="H285" s="24"/>
      <c r="I285" s="24"/>
      <c r="J285" s="208"/>
      <c r="K285" s="208"/>
    </row>
    <row r="286" spans="1:11" x14ac:dyDescent="0.25">
      <c r="A286" s="24"/>
      <c r="B286" s="24"/>
      <c r="C286" s="24"/>
      <c r="D286" s="24"/>
      <c r="E286" s="24"/>
      <c r="F286" s="24"/>
      <c r="G286" s="24"/>
      <c r="H286" s="24"/>
      <c r="I286" s="24"/>
      <c r="J286" s="208"/>
      <c r="K286" s="208"/>
    </row>
    <row r="287" spans="1:11" x14ac:dyDescent="0.25">
      <c r="A287" s="24"/>
      <c r="B287" s="24"/>
      <c r="C287" s="24"/>
      <c r="D287" s="24"/>
      <c r="E287" s="24"/>
      <c r="F287" s="24"/>
      <c r="G287" s="24"/>
      <c r="H287" s="24"/>
      <c r="I287" s="24"/>
      <c r="J287" s="208"/>
      <c r="K287" s="208"/>
    </row>
    <row r="288" spans="1:11" x14ac:dyDescent="0.25">
      <c r="A288" s="24"/>
      <c r="B288" s="24"/>
      <c r="C288" s="24"/>
      <c r="D288" s="24"/>
      <c r="E288" s="24"/>
      <c r="F288" s="24"/>
      <c r="G288" s="24"/>
      <c r="H288" s="24"/>
      <c r="I288" s="24"/>
      <c r="J288" s="208"/>
      <c r="K288" s="208"/>
    </row>
    <row r="289" spans="1:11" x14ac:dyDescent="0.25">
      <c r="A289" s="24"/>
      <c r="B289" s="24"/>
      <c r="C289" s="24"/>
      <c r="D289" s="24"/>
      <c r="E289" s="24"/>
      <c r="F289" s="24"/>
      <c r="G289" s="24"/>
      <c r="H289" s="24"/>
      <c r="I289" s="24"/>
      <c r="J289" s="208"/>
      <c r="K289" s="208"/>
    </row>
    <row r="290" spans="1:11" x14ac:dyDescent="0.25">
      <c r="A290" s="24"/>
      <c r="B290" s="24"/>
      <c r="C290" s="24"/>
      <c r="D290" s="24"/>
      <c r="E290" s="24"/>
      <c r="F290" s="24"/>
      <c r="G290" s="24"/>
      <c r="H290" s="24"/>
      <c r="I290" s="24"/>
      <c r="J290" s="208"/>
      <c r="K290" s="208"/>
    </row>
    <row r="291" spans="1:11" x14ac:dyDescent="0.25">
      <c r="A291" s="24"/>
      <c r="B291" s="24"/>
      <c r="C291" s="24"/>
      <c r="D291" s="24"/>
      <c r="E291" s="24"/>
      <c r="F291" s="24"/>
      <c r="G291" s="24"/>
      <c r="H291" s="24"/>
      <c r="I291" s="24"/>
      <c r="J291" s="208"/>
      <c r="K291" s="208"/>
    </row>
    <row r="292" spans="1:11" x14ac:dyDescent="0.25">
      <c r="A292" s="24"/>
      <c r="B292" s="24"/>
      <c r="C292" s="24"/>
      <c r="D292" s="24"/>
      <c r="E292" s="24"/>
      <c r="F292" s="24"/>
      <c r="G292" s="24"/>
      <c r="H292" s="24"/>
      <c r="I292" s="24"/>
      <c r="J292" s="208"/>
      <c r="K292" s="208"/>
    </row>
    <row r="293" spans="1:11" x14ac:dyDescent="0.25">
      <c r="A293" s="24"/>
      <c r="B293" s="24"/>
      <c r="C293" s="24"/>
      <c r="D293" s="24"/>
      <c r="E293" s="24"/>
      <c r="F293" s="24"/>
      <c r="G293" s="24"/>
      <c r="H293" s="24"/>
      <c r="I293" s="24"/>
      <c r="J293" s="208"/>
      <c r="K293" s="208"/>
    </row>
    <row r="294" spans="1:11" x14ac:dyDescent="0.25">
      <c r="A294" s="24"/>
      <c r="B294" s="24"/>
      <c r="C294" s="24"/>
      <c r="D294" s="24"/>
      <c r="E294" s="24"/>
      <c r="F294" s="24"/>
      <c r="G294" s="24"/>
      <c r="H294" s="24"/>
      <c r="I294" s="24"/>
      <c r="J294" s="208"/>
      <c r="K294" s="208"/>
    </row>
    <row r="295" spans="1:11" x14ac:dyDescent="0.25">
      <c r="A295" s="24"/>
      <c r="B295" s="24"/>
      <c r="C295" s="24"/>
      <c r="D295" s="24"/>
      <c r="E295" s="24"/>
      <c r="F295" s="24"/>
      <c r="G295" s="24"/>
      <c r="H295" s="24"/>
      <c r="I295" s="24"/>
      <c r="J295" s="208"/>
      <c r="K295" s="208"/>
    </row>
    <row r="296" spans="1:11" x14ac:dyDescent="0.25">
      <c r="A296" s="24"/>
      <c r="B296" s="24"/>
      <c r="C296" s="24"/>
      <c r="D296" s="24"/>
      <c r="E296" s="24"/>
      <c r="F296" s="24"/>
      <c r="G296" s="24"/>
      <c r="H296" s="24"/>
      <c r="I296" s="24"/>
      <c r="J296" s="208"/>
      <c r="K296" s="208"/>
    </row>
    <row r="297" spans="1:11" x14ac:dyDescent="0.25">
      <c r="A297" s="24"/>
      <c r="B297" s="24"/>
      <c r="C297" s="24"/>
      <c r="D297" s="24"/>
      <c r="E297" s="24"/>
      <c r="F297" s="24"/>
      <c r="G297" s="24"/>
      <c r="H297" s="24"/>
      <c r="I297" s="24"/>
      <c r="J297" s="208"/>
      <c r="K297" s="208"/>
    </row>
    <row r="298" spans="1:11" x14ac:dyDescent="0.25">
      <c r="A298" s="24"/>
      <c r="B298" s="24"/>
      <c r="C298" s="24"/>
      <c r="D298" s="24"/>
      <c r="E298" s="24"/>
      <c r="F298" s="24"/>
      <c r="G298" s="24"/>
      <c r="H298" s="24"/>
      <c r="I298" s="24"/>
      <c r="J298" s="208"/>
      <c r="K298" s="208"/>
    </row>
    <row r="299" spans="1:11" x14ac:dyDescent="0.25">
      <c r="A299" s="24"/>
      <c r="B299" s="24"/>
      <c r="C299" s="24"/>
      <c r="D299" s="24"/>
      <c r="E299" s="24"/>
      <c r="F299" s="24"/>
      <c r="G299" s="24"/>
      <c r="H299" s="24"/>
      <c r="I299" s="24"/>
      <c r="J299" s="208"/>
      <c r="K299" s="208"/>
    </row>
    <row r="300" spans="1:11" x14ac:dyDescent="0.25">
      <c r="A300" s="24"/>
      <c r="B300" s="24"/>
      <c r="C300" s="24"/>
      <c r="D300" s="24"/>
      <c r="E300" s="24"/>
      <c r="F300" s="24"/>
      <c r="G300" s="24"/>
      <c r="H300" s="24"/>
      <c r="I300" s="24"/>
      <c r="J300" s="208"/>
      <c r="K300" s="208"/>
    </row>
    <row r="301" spans="1:11" x14ac:dyDescent="0.25">
      <c r="A301" s="24"/>
      <c r="B301" s="24"/>
      <c r="C301" s="24"/>
      <c r="D301" s="24"/>
      <c r="E301" s="24"/>
      <c r="F301" s="24"/>
      <c r="G301" s="24"/>
      <c r="H301" s="24"/>
      <c r="I301" s="24"/>
      <c r="J301" s="208"/>
      <c r="K301" s="208"/>
    </row>
    <row r="302" spans="1:11" x14ac:dyDescent="0.25">
      <c r="A302" s="24"/>
      <c r="B302" s="24"/>
      <c r="C302" s="24"/>
      <c r="D302" s="24"/>
      <c r="E302" s="24"/>
      <c r="F302" s="24"/>
      <c r="G302" s="24"/>
      <c r="H302" s="24"/>
      <c r="I302" s="24"/>
      <c r="J302" s="208"/>
      <c r="K302" s="208"/>
    </row>
    <row r="303" spans="1:11" x14ac:dyDescent="0.25">
      <c r="A303" s="24"/>
      <c r="B303" s="24"/>
      <c r="C303" s="24"/>
      <c r="D303" s="24"/>
      <c r="E303" s="24"/>
      <c r="F303" s="24"/>
      <c r="G303" s="24"/>
      <c r="H303" s="24"/>
      <c r="I303" s="24"/>
      <c r="J303" s="208"/>
      <c r="K303" s="208"/>
    </row>
    <row r="304" spans="1:11" x14ac:dyDescent="0.25">
      <c r="A304" s="24"/>
      <c r="B304" s="24"/>
      <c r="C304" s="24"/>
      <c r="D304" s="24"/>
      <c r="E304" s="24"/>
      <c r="F304" s="24"/>
      <c r="G304" s="24"/>
      <c r="H304" s="24"/>
      <c r="I304" s="24"/>
      <c r="J304" s="208"/>
      <c r="K304" s="208"/>
    </row>
    <row r="305" spans="1:11" x14ac:dyDescent="0.25">
      <c r="A305" s="24"/>
      <c r="B305" s="24"/>
      <c r="C305" s="24"/>
      <c r="D305" s="24"/>
      <c r="E305" s="24"/>
      <c r="F305" s="24"/>
      <c r="G305" s="24"/>
      <c r="H305" s="24"/>
      <c r="I305" s="24"/>
      <c r="J305" s="208"/>
      <c r="K305" s="208"/>
    </row>
    <row r="306" spans="1:11" x14ac:dyDescent="0.25">
      <c r="A306" s="24"/>
      <c r="B306" s="24"/>
      <c r="C306" s="24"/>
      <c r="D306" s="24"/>
      <c r="E306" s="24"/>
      <c r="F306" s="24"/>
      <c r="G306" s="24"/>
      <c r="H306" s="24"/>
      <c r="I306" s="24"/>
      <c r="J306" s="208"/>
      <c r="K306" s="208"/>
    </row>
    <row r="307" spans="1:11" x14ac:dyDescent="0.25">
      <c r="A307" s="24"/>
      <c r="B307" s="24"/>
      <c r="C307" s="24"/>
      <c r="D307" s="24"/>
      <c r="E307" s="24"/>
      <c r="F307" s="24"/>
      <c r="G307" s="24"/>
      <c r="H307" s="24"/>
      <c r="I307" s="24"/>
      <c r="J307" s="208"/>
      <c r="K307" s="208"/>
    </row>
    <row r="308" spans="1:11" x14ac:dyDescent="0.25">
      <c r="A308" s="24"/>
      <c r="B308" s="24"/>
      <c r="C308" s="24"/>
      <c r="D308" s="24"/>
      <c r="E308" s="24"/>
      <c r="F308" s="24"/>
      <c r="G308" s="24"/>
      <c r="H308" s="24"/>
      <c r="I308" s="24"/>
      <c r="J308" s="208"/>
      <c r="K308" s="208"/>
    </row>
    <row r="309" spans="1:11" x14ac:dyDescent="0.25">
      <c r="A309" s="24"/>
      <c r="B309" s="24"/>
      <c r="C309" s="24"/>
      <c r="D309" s="24"/>
      <c r="E309" s="24"/>
      <c r="F309" s="24"/>
      <c r="G309" s="24"/>
      <c r="H309" s="24"/>
      <c r="I309" s="24"/>
      <c r="J309" s="208"/>
      <c r="K309" s="208"/>
    </row>
    <row r="310" spans="1:11" x14ac:dyDescent="0.25">
      <c r="A310" s="24"/>
      <c r="B310" s="24"/>
      <c r="C310" s="24"/>
      <c r="D310" s="24"/>
      <c r="E310" s="24"/>
      <c r="F310" s="24"/>
      <c r="G310" s="24"/>
      <c r="H310" s="24"/>
      <c r="I310" s="24"/>
      <c r="J310" s="208"/>
      <c r="K310" s="208"/>
    </row>
    <row r="311" spans="1:11" x14ac:dyDescent="0.25">
      <c r="A311" s="24"/>
      <c r="B311" s="24"/>
      <c r="C311" s="24"/>
      <c r="D311" s="24"/>
      <c r="E311" s="24"/>
      <c r="F311" s="24"/>
      <c r="G311" s="24"/>
      <c r="H311" s="24"/>
      <c r="I311" s="24"/>
      <c r="J311" s="208"/>
      <c r="K311" s="208"/>
    </row>
    <row r="312" spans="1:11" x14ac:dyDescent="0.25">
      <c r="A312" s="24"/>
      <c r="B312" s="24"/>
      <c r="C312" s="24"/>
      <c r="D312" s="24"/>
      <c r="E312" s="24"/>
      <c r="F312" s="24"/>
      <c r="G312" s="24"/>
      <c r="H312" s="24"/>
      <c r="I312" s="24"/>
      <c r="J312" s="208"/>
      <c r="K312" s="208"/>
    </row>
    <row r="313" spans="1:11" x14ac:dyDescent="0.25">
      <c r="A313" s="24"/>
      <c r="B313" s="24"/>
      <c r="C313" s="24"/>
      <c r="D313" s="24"/>
      <c r="E313" s="24"/>
      <c r="F313" s="24"/>
      <c r="G313" s="24"/>
      <c r="H313" s="24"/>
      <c r="I313" s="24"/>
      <c r="J313" s="208"/>
      <c r="K313" s="208"/>
    </row>
    <row r="314" spans="1:11" x14ac:dyDescent="0.25">
      <c r="A314" s="24"/>
      <c r="B314" s="24"/>
      <c r="C314" s="24"/>
      <c r="D314" s="24"/>
      <c r="E314" s="24"/>
      <c r="F314" s="24"/>
      <c r="G314" s="24"/>
      <c r="H314" s="24"/>
      <c r="I314" s="24"/>
      <c r="J314" s="208"/>
      <c r="K314" s="208"/>
    </row>
    <row r="315" spans="1:11" x14ac:dyDescent="0.25">
      <c r="A315" s="24"/>
      <c r="B315" s="24"/>
      <c r="C315" s="24"/>
      <c r="D315" s="24"/>
      <c r="E315" s="24"/>
      <c r="F315" s="24"/>
      <c r="G315" s="24"/>
      <c r="H315" s="24"/>
      <c r="I315" s="24"/>
      <c r="J315" s="208"/>
      <c r="K315" s="208"/>
    </row>
    <row r="316" spans="1:11" x14ac:dyDescent="0.25">
      <c r="A316" s="24"/>
      <c r="B316" s="24"/>
      <c r="C316" s="24"/>
      <c r="D316" s="24"/>
      <c r="E316" s="24"/>
      <c r="F316" s="24"/>
      <c r="G316" s="24"/>
      <c r="H316" s="24"/>
      <c r="I316" s="24"/>
      <c r="J316" s="208"/>
      <c r="K316" s="208"/>
    </row>
    <row r="317" spans="1:11" x14ac:dyDescent="0.25">
      <c r="A317" s="24"/>
      <c r="B317" s="24"/>
      <c r="C317" s="24"/>
      <c r="D317" s="24"/>
      <c r="E317" s="24"/>
      <c r="F317" s="24"/>
      <c r="G317" s="24"/>
      <c r="H317" s="24"/>
      <c r="I317" s="24"/>
      <c r="J317" s="208"/>
      <c r="K317" s="208"/>
    </row>
    <row r="318" spans="1:11" x14ac:dyDescent="0.25">
      <c r="A318" s="24"/>
      <c r="B318" s="24"/>
      <c r="C318" s="24"/>
      <c r="D318" s="24"/>
      <c r="E318" s="24"/>
      <c r="F318" s="24"/>
      <c r="G318" s="24"/>
      <c r="H318" s="24"/>
      <c r="I318" s="24"/>
      <c r="J318" s="208"/>
      <c r="K318" s="208"/>
    </row>
    <row r="319" spans="1:11" x14ac:dyDescent="0.25">
      <c r="A319" s="24"/>
      <c r="B319" s="24"/>
      <c r="C319" s="24"/>
      <c r="D319" s="24"/>
      <c r="E319" s="24"/>
      <c r="F319" s="24"/>
      <c r="G319" s="24"/>
      <c r="H319" s="24"/>
      <c r="I319" s="24"/>
      <c r="J319" s="208"/>
      <c r="K319" s="208"/>
    </row>
    <row r="320" spans="1:11" x14ac:dyDescent="0.25">
      <c r="A320" s="24"/>
      <c r="B320" s="24"/>
      <c r="C320" s="24"/>
      <c r="D320" s="24"/>
      <c r="E320" s="24"/>
      <c r="F320" s="24"/>
      <c r="G320" s="24"/>
      <c r="H320" s="24"/>
      <c r="I320" s="24"/>
      <c r="J320" s="208"/>
      <c r="K320" s="208"/>
    </row>
    <row r="321" spans="1:11" x14ac:dyDescent="0.25">
      <c r="A321" s="24"/>
      <c r="B321" s="24"/>
      <c r="C321" s="24"/>
      <c r="D321" s="24"/>
      <c r="E321" s="24"/>
      <c r="F321" s="24"/>
      <c r="G321" s="24"/>
      <c r="H321" s="24"/>
      <c r="I321" s="24"/>
      <c r="J321" s="208"/>
      <c r="K321" s="208"/>
    </row>
    <row r="322" spans="1:11" x14ac:dyDescent="0.25">
      <c r="A322" s="24"/>
      <c r="B322" s="24"/>
      <c r="C322" s="24"/>
      <c r="D322" s="24"/>
      <c r="E322" s="24"/>
      <c r="F322" s="24"/>
      <c r="G322" s="24"/>
      <c r="H322" s="24"/>
      <c r="I322" s="24"/>
      <c r="J322" s="208"/>
      <c r="K322" s="208"/>
    </row>
    <row r="323" spans="1:11" x14ac:dyDescent="0.25">
      <c r="A323" s="24"/>
      <c r="B323" s="24"/>
      <c r="C323" s="24"/>
      <c r="D323" s="24"/>
      <c r="E323" s="24"/>
      <c r="F323" s="24"/>
      <c r="G323" s="24"/>
      <c r="H323" s="24"/>
      <c r="I323" s="24"/>
      <c r="J323" s="208"/>
      <c r="K323" s="208"/>
    </row>
    <row r="324" spans="1:11" x14ac:dyDescent="0.25">
      <c r="A324" s="24"/>
      <c r="B324" s="24"/>
      <c r="C324" s="24"/>
      <c r="D324" s="24"/>
      <c r="E324" s="24"/>
      <c r="F324" s="24"/>
      <c r="G324" s="24"/>
      <c r="H324" s="24"/>
      <c r="I324" s="24"/>
      <c r="J324" s="208"/>
      <c r="K324" s="208"/>
    </row>
    <row r="325" spans="1:11" x14ac:dyDescent="0.25">
      <c r="A325" s="24"/>
      <c r="B325" s="24"/>
      <c r="C325" s="24"/>
      <c r="D325" s="24"/>
      <c r="E325" s="24"/>
      <c r="F325" s="24"/>
      <c r="G325" s="24"/>
      <c r="H325" s="24"/>
      <c r="I325" s="24"/>
      <c r="J325" s="208"/>
      <c r="K325" s="208"/>
    </row>
    <row r="326" spans="1:11" x14ac:dyDescent="0.25">
      <c r="A326" s="24"/>
      <c r="B326" s="24"/>
      <c r="C326" s="24"/>
      <c r="D326" s="24"/>
      <c r="E326" s="24"/>
      <c r="F326" s="24"/>
      <c r="G326" s="24"/>
      <c r="H326" s="24"/>
      <c r="I326" s="24"/>
      <c r="J326" s="208"/>
      <c r="K326" s="208"/>
    </row>
    <row r="327" spans="1:11" x14ac:dyDescent="0.25">
      <c r="A327" s="24"/>
      <c r="B327" s="24"/>
      <c r="C327" s="24"/>
      <c r="D327" s="24"/>
      <c r="E327" s="24"/>
      <c r="F327" s="24"/>
      <c r="G327" s="24"/>
      <c r="H327" s="24"/>
      <c r="I327" s="24"/>
      <c r="J327" s="208"/>
      <c r="K327" s="208"/>
    </row>
    <row r="328" spans="1:11" x14ac:dyDescent="0.25">
      <c r="A328" s="24"/>
      <c r="B328" s="24"/>
      <c r="C328" s="24"/>
      <c r="D328" s="24"/>
      <c r="E328" s="24"/>
      <c r="F328" s="24"/>
      <c r="G328" s="24"/>
      <c r="H328" s="24"/>
      <c r="I328" s="24"/>
      <c r="J328" s="208"/>
      <c r="K328" s="208"/>
    </row>
    <row r="329" spans="1:11" x14ac:dyDescent="0.25">
      <c r="A329" s="24"/>
      <c r="B329" s="24"/>
      <c r="C329" s="24"/>
      <c r="D329" s="24"/>
      <c r="E329" s="24"/>
      <c r="F329" s="24"/>
      <c r="G329" s="24"/>
      <c r="H329" s="24"/>
      <c r="I329" s="24"/>
      <c r="J329" s="208"/>
      <c r="K329" s="208"/>
    </row>
    <row r="330" spans="1:11" x14ac:dyDescent="0.25">
      <c r="A330" s="24"/>
      <c r="B330" s="24"/>
      <c r="C330" s="24"/>
      <c r="D330" s="24"/>
      <c r="E330" s="24"/>
      <c r="F330" s="24"/>
      <c r="G330" s="24"/>
      <c r="H330" s="24"/>
      <c r="I330" s="24"/>
      <c r="J330" s="208"/>
      <c r="K330" s="208"/>
    </row>
    <row r="331" spans="1:11" x14ac:dyDescent="0.25">
      <c r="A331" s="24"/>
      <c r="B331" s="24"/>
      <c r="C331" s="24"/>
      <c r="D331" s="24"/>
      <c r="E331" s="24"/>
      <c r="F331" s="24"/>
      <c r="G331" s="24"/>
      <c r="H331" s="24"/>
      <c r="I331" s="24"/>
      <c r="J331" s="208"/>
      <c r="K331" s="208"/>
    </row>
    <row r="332" spans="1:11" x14ac:dyDescent="0.25">
      <c r="A332" s="24"/>
      <c r="B332" s="24"/>
      <c r="C332" s="24"/>
      <c r="D332" s="24"/>
      <c r="E332" s="24"/>
      <c r="F332" s="24"/>
      <c r="G332" s="24"/>
      <c r="H332" s="24"/>
      <c r="I332" s="24"/>
      <c r="J332" s="208"/>
      <c r="K332" s="208"/>
    </row>
    <row r="333" spans="1:11" x14ac:dyDescent="0.25">
      <c r="A333" s="24"/>
      <c r="B333" s="24"/>
      <c r="C333" s="24"/>
      <c r="D333" s="24"/>
      <c r="E333" s="24"/>
      <c r="F333" s="24"/>
      <c r="G333" s="24"/>
      <c r="H333" s="24"/>
      <c r="I333" s="24"/>
      <c r="J333" s="208"/>
      <c r="K333" s="208"/>
    </row>
    <row r="334" spans="1:11" x14ac:dyDescent="0.25">
      <c r="A334" s="24"/>
      <c r="B334" s="24"/>
      <c r="C334" s="24"/>
      <c r="D334" s="24"/>
      <c r="E334" s="24"/>
      <c r="F334" s="24"/>
      <c r="G334" s="24"/>
      <c r="H334" s="24"/>
      <c r="I334" s="24"/>
      <c r="J334" s="208"/>
      <c r="K334" s="208"/>
    </row>
    <row r="335" spans="1:11" x14ac:dyDescent="0.25">
      <c r="A335" s="24"/>
      <c r="B335" s="24"/>
      <c r="C335" s="24"/>
      <c r="D335" s="24"/>
      <c r="E335" s="24"/>
      <c r="F335" s="24"/>
      <c r="G335" s="24"/>
      <c r="H335" s="24"/>
      <c r="I335" s="24"/>
      <c r="J335" s="208"/>
      <c r="K335" s="208"/>
    </row>
    <row r="336" spans="1:11" x14ac:dyDescent="0.25">
      <c r="A336" s="24"/>
      <c r="B336" s="24"/>
      <c r="C336" s="24"/>
      <c r="D336" s="24"/>
      <c r="E336" s="24"/>
      <c r="F336" s="24"/>
      <c r="G336" s="24"/>
      <c r="H336" s="24"/>
      <c r="I336" s="24"/>
      <c r="J336" s="208"/>
      <c r="K336" s="208"/>
    </row>
    <row r="337" spans="1:11" x14ac:dyDescent="0.25">
      <c r="A337" s="24"/>
      <c r="B337" s="24"/>
      <c r="C337" s="24"/>
      <c r="D337" s="24"/>
      <c r="E337" s="24"/>
      <c r="F337" s="24"/>
      <c r="G337" s="24"/>
      <c r="H337" s="24"/>
      <c r="I337" s="24"/>
      <c r="J337" s="208"/>
      <c r="K337" s="208"/>
    </row>
    <row r="338" spans="1:11" x14ac:dyDescent="0.25">
      <c r="A338" s="24"/>
      <c r="B338" s="24"/>
      <c r="C338" s="24"/>
      <c r="D338" s="24"/>
      <c r="E338" s="24"/>
      <c r="F338" s="24"/>
      <c r="G338" s="24"/>
      <c r="H338" s="24"/>
      <c r="I338" s="24"/>
      <c r="J338" s="208"/>
      <c r="K338" s="208"/>
    </row>
    <row r="339" spans="1:11" x14ac:dyDescent="0.25">
      <c r="A339" s="24"/>
      <c r="B339" s="24"/>
      <c r="C339" s="24"/>
      <c r="D339" s="24"/>
      <c r="E339" s="24"/>
      <c r="F339" s="24"/>
      <c r="G339" s="24"/>
      <c r="H339" s="24"/>
      <c r="I339" s="24"/>
      <c r="J339" s="208"/>
      <c r="K339" s="208"/>
    </row>
    <row r="340" spans="1:11" x14ac:dyDescent="0.25">
      <c r="A340" s="24"/>
      <c r="B340" s="24"/>
      <c r="C340" s="24"/>
      <c r="D340" s="24"/>
      <c r="E340" s="24"/>
      <c r="F340" s="24"/>
      <c r="G340" s="24"/>
      <c r="H340" s="24"/>
      <c r="I340" s="24"/>
      <c r="J340" s="208"/>
      <c r="K340" s="208"/>
    </row>
    <row r="341" spans="1:11" x14ac:dyDescent="0.25">
      <c r="A341" s="24"/>
      <c r="B341" s="24"/>
      <c r="C341" s="24"/>
      <c r="D341" s="24"/>
      <c r="E341" s="24"/>
      <c r="F341" s="24"/>
      <c r="G341" s="24"/>
      <c r="H341" s="24"/>
      <c r="I341" s="24"/>
      <c r="J341" s="208"/>
      <c r="K341" s="208"/>
    </row>
    <row r="342" spans="1:11" x14ac:dyDescent="0.25">
      <c r="A342" s="24"/>
      <c r="B342" s="24"/>
      <c r="C342" s="24"/>
      <c r="D342" s="24"/>
      <c r="E342" s="24"/>
      <c r="F342" s="24"/>
      <c r="G342" s="24"/>
      <c r="H342" s="24"/>
      <c r="I342" s="24"/>
      <c r="J342" s="208"/>
      <c r="K342" s="208"/>
    </row>
    <row r="343" spans="1:11" x14ac:dyDescent="0.25">
      <c r="A343" s="24"/>
      <c r="B343" s="24"/>
      <c r="C343" s="24"/>
      <c r="D343" s="24"/>
      <c r="E343" s="24"/>
      <c r="F343" s="24"/>
      <c r="G343" s="24"/>
      <c r="H343" s="24"/>
      <c r="I343" s="24"/>
      <c r="J343" s="208"/>
      <c r="K343" s="208"/>
    </row>
    <row r="344" spans="1:11" x14ac:dyDescent="0.25">
      <c r="A344" s="24"/>
      <c r="B344" s="24"/>
      <c r="C344" s="24"/>
      <c r="D344" s="24"/>
      <c r="E344" s="24"/>
      <c r="F344" s="24"/>
      <c r="G344" s="24"/>
      <c r="H344" s="24"/>
      <c r="I344" s="24"/>
      <c r="J344" s="208"/>
      <c r="K344" s="208"/>
    </row>
    <row r="345" spans="1:11" x14ac:dyDescent="0.25">
      <c r="A345" s="24"/>
      <c r="B345" s="24"/>
      <c r="C345" s="24"/>
      <c r="D345" s="24"/>
      <c r="E345" s="24"/>
      <c r="F345" s="24"/>
      <c r="G345" s="24"/>
      <c r="H345" s="24"/>
      <c r="I345" s="24"/>
      <c r="J345" s="208"/>
      <c r="K345" s="208"/>
    </row>
    <row r="346" spans="1:11" x14ac:dyDescent="0.25">
      <c r="A346" s="24"/>
      <c r="B346" s="24"/>
      <c r="C346" s="24"/>
      <c r="D346" s="24"/>
      <c r="E346" s="24"/>
      <c r="F346" s="24"/>
      <c r="G346" s="24"/>
      <c r="H346" s="24"/>
      <c r="I346" s="24"/>
      <c r="J346" s="208"/>
      <c r="K346" s="208"/>
    </row>
    <row r="347" spans="1:11" x14ac:dyDescent="0.25">
      <c r="A347" s="24"/>
      <c r="B347" s="24"/>
      <c r="C347" s="24"/>
      <c r="D347" s="24"/>
      <c r="E347" s="24"/>
      <c r="F347" s="24"/>
      <c r="G347" s="24"/>
      <c r="H347" s="24"/>
      <c r="I347" s="24"/>
      <c r="J347" s="208"/>
      <c r="K347" s="208"/>
    </row>
    <row r="348" spans="1:11" x14ac:dyDescent="0.25">
      <c r="A348" s="24"/>
      <c r="B348" s="24"/>
      <c r="C348" s="24"/>
      <c r="D348" s="24"/>
      <c r="E348" s="24"/>
      <c r="F348" s="24"/>
      <c r="G348" s="24"/>
      <c r="H348" s="24"/>
      <c r="I348" s="24"/>
      <c r="J348" s="208"/>
      <c r="K348" s="208"/>
    </row>
    <row r="349" spans="1:11" x14ac:dyDescent="0.25">
      <c r="A349" s="24"/>
      <c r="B349" s="24"/>
      <c r="C349" s="24"/>
      <c r="D349" s="24"/>
      <c r="E349" s="24"/>
      <c r="F349" s="24"/>
      <c r="G349" s="24"/>
      <c r="H349" s="24"/>
      <c r="I349" s="24"/>
      <c r="J349" s="208"/>
      <c r="K349" s="208"/>
    </row>
    <row r="350" spans="1:11" x14ac:dyDescent="0.25">
      <c r="A350" s="24"/>
      <c r="B350" s="24"/>
      <c r="C350" s="24"/>
      <c r="D350" s="24"/>
      <c r="E350" s="24"/>
      <c r="F350" s="24"/>
      <c r="G350" s="24"/>
      <c r="H350" s="24"/>
      <c r="I350" s="24"/>
      <c r="J350" s="208"/>
      <c r="K350" s="208"/>
    </row>
    <row r="351" spans="1:11" x14ac:dyDescent="0.25">
      <c r="A351" s="24"/>
      <c r="B351" s="24"/>
      <c r="C351" s="24"/>
      <c r="D351" s="24"/>
      <c r="E351" s="24"/>
      <c r="F351" s="24"/>
      <c r="G351" s="24"/>
      <c r="H351" s="24"/>
      <c r="I351" s="24"/>
      <c r="J351" s="208"/>
      <c r="K351" s="208"/>
    </row>
    <row r="352" spans="1:11" x14ac:dyDescent="0.25">
      <c r="A352" s="24"/>
      <c r="B352" s="24"/>
      <c r="C352" s="24"/>
      <c r="D352" s="24"/>
      <c r="E352" s="24"/>
      <c r="F352" s="24"/>
      <c r="G352" s="24"/>
      <c r="H352" s="24"/>
      <c r="I352" s="24"/>
      <c r="J352" s="208"/>
      <c r="K352" s="208"/>
    </row>
    <row r="353" spans="1:11" x14ac:dyDescent="0.25">
      <c r="A353" s="24"/>
      <c r="B353" s="24"/>
      <c r="C353" s="24"/>
      <c r="D353" s="24"/>
      <c r="E353" s="24"/>
      <c r="F353" s="24"/>
      <c r="G353" s="24"/>
      <c r="H353" s="24"/>
      <c r="I353" s="24"/>
      <c r="J353" s="208"/>
      <c r="K353" s="208"/>
    </row>
    <row r="354" spans="1:11" x14ac:dyDescent="0.25">
      <c r="A354" s="24"/>
      <c r="B354" s="24"/>
      <c r="C354" s="24"/>
      <c r="D354" s="24"/>
      <c r="E354" s="24"/>
      <c r="F354" s="24"/>
      <c r="G354" s="24"/>
      <c r="H354" s="24"/>
      <c r="I354" s="24"/>
      <c r="J354" s="208"/>
      <c r="K354" s="208"/>
    </row>
    <row r="355" spans="1:11" x14ac:dyDescent="0.25">
      <c r="A355" s="24"/>
      <c r="B355" s="24"/>
      <c r="C355" s="24"/>
      <c r="D355" s="24"/>
      <c r="E355" s="24"/>
      <c r="F355" s="24"/>
      <c r="G355" s="24"/>
      <c r="H355" s="24"/>
      <c r="I355" s="24"/>
      <c r="J355" s="208"/>
      <c r="K355" s="208"/>
    </row>
    <row r="356" spans="1:11" x14ac:dyDescent="0.25">
      <c r="A356" s="24"/>
      <c r="B356" s="24"/>
      <c r="C356" s="24"/>
      <c r="D356" s="24"/>
      <c r="E356" s="24"/>
      <c r="F356" s="24"/>
      <c r="G356" s="24"/>
      <c r="H356" s="24"/>
      <c r="I356" s="24"/>
      <c r="J356" s="208"/>
      <c r="K356" s="208"/>
    </row>
    <row r="357" spans="1:11" x14ac:dyDescent="0.25">
      <c r="A357" s="24"/>
      <c r="B357" s="24"/>
      <c r="C357" s="24"/>
      <c r="D357" s="24"/>
      <c r="E357" s="24"/>
      <c r="F357" s="24"/>
      <c r="G357" s="24"/>
      <c r="H357" s="24"/>
      <c r="I357" s="24"/>
      <c r="J357" s="208"/>
      <c r="K357" s="208"/>
    </row>
    <row r="358" spans="1:11" x14ac:dyDescent="0.25">
      <c r="A358" s="24"/>
      <c r="B358" s="24"/>
      <c r="C358" s="24"/>
      <c r="D358" s="24"/>
      <c r="E358" s="24"/>
      <c r="F358" s="24"/>
      <c r="G358" s="24"/>
      <c r="H358" s="24"/>
      <c r="I358" s="24"/>
      <c r="J358" s="208"/>
      <c r="K358" s="208"/>
    </row>
    <row r="359" spans="1:11" x14ac:dyDescent="0.25">
      <c r="A359" s="24"/>
      <c r="B359" s="24"/>
      <c r="C359" s="24"/>
      <c r="D359" s="24"/>
      <c r="E359" s="24"/>
      <c r="F359" s="24"/>
      <c r="G359" s="24"/>
      <c r="H359" s="24"/>
      <c r="I359" s="24"/>
      <c r="J359" s="208"/>
      <c r="K359" s="208"/>
    </row>
    <row r="360" spans="1:11" x14ac:dyDescent="0.25">
      <c r="A360" s="24"/>
      <c r="B360" s="24"/>
      <c r="C360" s="24"/>
      <c r="D360" s="24"/>
      <c r="E360" s="24"/>
      <c r="F360" s="24"/>
      <c r="G360" s="24"/>
      <c r="H360" s="24"/>
      <c r="I360" s="24"/>
      <c r="J360" s="208"/>
      <c r="K360" s="208"/>
    </row>
    <row r="361" spans="1:11" x14ac:dyDescent="0.25">
      <c r="A361" s="24"/>
      <c r="B361" s="24"/>
      <c r="C361" s="24"/>
      <c r="D361" s="24"/>
      <c r="E361" s="24"/>
      <c r="F361" s="24"/>
      <c r="G361" s="24"/>
      <c r="H361" s="24"/>
      <c r="I361" s="24"/>
      <c r="J361" s="208"/>
      <c r="K361" s="208"/>
    </row>
    <row r="362" spans="1:11" x14ac:dyDescent="0.25">
      <c r="A362" s="24"/>
      <c r="B362" s="24"/>
      <c r="C362" s="24"/>
      <c r="D362" s="24"/>
      <c r="E362" s="24"/>
      <c r="F362" s="24"/>
      <c r="G362" s="24"/>
      <c r="H362" s="24"/>
      <c r="I362" s="24"/>
      <c r="J362" s="208"/>
      <c r="K362" s="208"/>
    </row>
    <row r="363" spans="1:11" x14ac:dyDescent="0.25">
      <c r="A363" s="24"/>
      <c r="B363" s="24"/>
      <c r="C363" s="24"/>
      <c r="D363" s="24"/>
      <c r="E363" s="24"/>
      <c r="F363" s="24"/>
      <c r="G363" s="24"/>
      <c r="H363" s="24"/>
      <c r="I363" s="24"/>
      <c r="J363" s="208"/>
      <c r="K363" s="208"/>
    </row>
    <row r="364" spans="1:11" x14ac:dyDescent="0.25">
      <c r="A364" s="24"/>
      <c r="B364" s="24"/>
      <c r="C364" s="24"/>
      <c r="D364" s="24"/>
      <c r="E364" s="24"/>
      <c r="F364" s="24"/>
      <c r="G364" s="24"/>
      <c r="H364" s="24"/>
      <c r="I364" s="24"/>
      <c r="J364" s="208"/>
      <c r="K364" s="208"/>
    </row>
    <row r="365" spans="1:11" x14ac:dyDescent="0.25">
      <c r="A365" s="24"/>
      <c r="B365" s="24"/>
      <c r="C365" s="24"/>
      <c r="D365" s="24"/>
      <c r="E365" s="24"/>
      <c r="F365" s="24"/>
      <c r="G365" s="24"/>
      <c r="H365" s="24"/>
      <c r="I365" s="24"/>
      <c r="J365" s="208"/>
      <c r="K365" s="208"/>
    </row>
    <row r="366" spans="1:11" x14ac:dyDescent="0.25">
      <c r="A366" s="24"/>
      <c r="B366" s="24"/>
      <c r="C366" s="24"/>
      <c r="D366" s="24"/>
      <c r="E366" s="24"/>
      <c r="F366" s="24"/>
      <c r="G366" s="24"/>
      <c r="H366" s="24"/>
      <c r="I366" s="24"/>
      <c r="J366" s="208"/>
      <c r="K366" s="208"/>
    </row>
    <row r="367" spans="1:11" x14ac:dyDescent="0.25">
      <c r="A367" s="24"/>
      <c r="B367" s="24"/>
      <c r="C367" s="24"/>
      <c r="D367" s="24"/>
      <c r="E367" s="24"/>
      <c r="F367" s="24"/>
      <c r="G367" s="24"/>
      <c r="H367" s="24"/>
      <c r="I367" s="24"/>
      <c r="J367" s="208"/>
      <c r="K367" s="208"/>
    </row>
    <row r="368" spans="1:11" x14ac:dyDescent="0.25">
      <c r="A368" s="24"/>
      <c r="B368" s="24"/>
      <c r="C368" s="24"/>
      <c r="D368" s="24"/>
      <c r="E368" s="24"/>
      <c r="F368" s="24"/>
      <c r="G368" s="24"/>
      <c r="H368" s="24"/>
      <c r="I368" s="24"/>
      <c r="J368" s="208"/>
      <c r="K368" s="208"/>
    </row>
    <row r="369" spans="1:11" x14ac:dyDescent="0.25">
      <c r="A369" s="24"/>
      <c r="B369" s="24"/>
      <c r="C369" s="24"/>
      <c r="D369" s="24"/>
      <c r="E369" s="24"/>
      <c r="F369" s="24"/>
      <c r="G369" s="24"/>
      <c r="H369" s="24"/>
      <c r="I369" s="24"/>
      <c r="J369" s="208"/>
      <c r="K369" s="208"/>
    </row>
    <row r="370" spans="1:11" x14ac:dyDescent="0.25">
      <c r="A370" s="24"/>
      <c r="B370" s="24"/>
      <c r="C370" s="24"/>
      <c r="D370" s="24"/>
      <c r="E370" s="24"/>
      <c r="F370" s="24"/>
      <c r="G370" s="24"/>
      <c r="H370" s="24"/>
      <c r="I370" s="24"/>
      <c r="J370" s="208"/>
      <c r="K370" s="208"/>
    </row>
    <row r="371" spans="1:11" x14ac:dyDescent="0.25">
      <c r="A371" s="24"/>
      <c r="B371" s="24"/>
      <c r="C371" s="24"/>
      <c r="D371" s="24"/>
      <c r="E371" s="24"/>
      <c r="F371" s="24"/>
      <c r="G371" s="24"/>
      <c r="H371" s="24"/>
      <c r="I371" s="24"/>
      <c r="J371" s="208"/>
      <c r="K371" s="208"/>
    </row>
    <row r="372" spans="1:11" x14ac:dyDescent="0.25">
      <c r="A372" s="24"/>
      <c r="B372" s="24"/>
      <c r="C372" s="24"/>
      <c r="D372" s="24"/>
      <c r="E372" s="24"/>
      <c r="F372" s="24"/>
      <c r="G372" s="24"/>
      <c r="H372" s="24"/>
      <c r="I372" s="24"/>
      <c r="J372" s="208"/>
      <c r="K372" s="208"/>
    </row>
    <row r="373" spans="1:11" x14ac:dyDescent="0.25">
      <c r="A373" s="24"/>
      <c r="B373" s="24"/>
      <c r="C373" s="24"/>
      <c r="D373" s="24"/>
      <c r="E373" s="24"/>
      <c r="F373" s="24"/>
      <c r="G373" s="24"/>
      <c r="H373" s="24"/>
      <c r="I373" s="24"/>
      <c r="J373" s="208"/>
      <c r="K373" s="208"/>
    </row>
    <row r="374" spans="1:11" x14ac:dyDescent="0.25">
      <c r="A374" s="24"/>
      <c r="B374" s="24"/>
      <c r="C374" s="24"/>
      <c r="D374" s="24"/>
      <c r="E374" s="24"/>
      <c r="F374" s="24"/>
      <c r="G374" s="24"/>
      <c r="H374" s="24"/>
      <c r="I374" s="24"/>
      <c r="J374" s="208"/>
      <c r="K374" s="208"/>
    </row>
    <row r="375" spans="1:11" x14ac:dyDescent="0.25">
      <c r="A375" s="24"/>
      <c r="B375" s="24"/>
      <c r="C375" s="24"/>
      <c r="D375" s="24"/>
      <c r="E375" s="24"/>
      <c r="F375" s="24"/>
      <c r="G375" s="24"/>
      <c r="H375" s="24"/>
      <c r="I375" s="24"/>
      <c r="J375" s="208"/>
      <c r="K375" s="208"/>
    </row>
    <row r="376" spans="1:11" x14ac:dyDescent="0.25">
      <c r="A376" s="24"/>
      <c r="B376" s="24"/>
      <c r="C376" s="24"/>
      <c r="D376" s="24"/>
      <c r="E376" s="24"/>
      <c r="F376" s="24"/>
      <c r="G376" s="24"/>
      <c r="H376" s="24"/>
      <c r="I376" s="24"/>
      <c r="J376" s="208"/>
      <c r="K376" s="208"/>
    </row>
    <row r="377" spans="1:11" x14ac:dyDescent="0.25">
      <c r="A377" s="24"/>
      <c r="B377" s="24"/>
      <c r="C377" s="24"/>
      <c r="D377" s="24"/>
      <c r="E377" s="24"/>
      <c r="F377" s="24"/>
      <c r="G377" s="24"/>
      <c r="H377" s="24"/>
      <c r="I377" s="24"/>
      <c r="J377" s="208"/>
      <c r="K377" s="208"/>
    </row>
    <row r="378" spans="1:11" x14ac:dyDescent="0.25">
      <c r="A378" s="24"/>
      <c r="B378" s="24"/>
      <c r="C378" s="24"/>
      <c r="D378" s="24"/>
      <c r="E378" s="24"/>
      <c r="F378" s="24"/>
      <c r="G378" s="24"/>
      <c r="H378" s="24"/>
      <c r="I378" s="24"/>
      <c r="J378" s="208"/>
      <c r="K378" s="208"/>
    </row>
    <row r="379" spans="1:11" x14ac:dyDescent="0.25">
      <c r="A379" s="24"/>
      <c r="B379" s="24"/>
      <c r="C379" s="24"/>
      <c r="D379" s="24"/>
      <c r="E379" s="24"/>
      <c r="F379" s="24"/>
      <c r="G379" s="24"/>
      <c r="H379" s="24"/>
      <c r="I379" s="24"/>
      <c r="J379" s="208"/>
      <c r="K379" s="208"/>
    </row>
    <row r="380" spans="1:11" x14ac:dyDescent="0.25">
      <c r="A380" s="24"/>
      <c r="B380" s="24"/>
      <c r="C380" s="24"/>
      <c r="D380" s="24"/>
      <c r="E380" s="24"/>
      <c r="F380" s="24"/>
      <c r="G380" s="24"/>
      <c r="H380" s="24"/>
      <c r="I380" s="24"/>
      <c r="J380" s="208"/>
      <c r="K380" s="208"/>
    </row>
    <row r="381" spans="1:11" x14ac:dyDescent="0.25">
      <c r="A381" s="24"/>
      <c r="B381" s="24"/>
      <c r="C381" s="24"/>
      <c r="D381" s="24"/>
      <c r="E381" s="24"/>
      <c r="F381" s="24"/>
      <c r="G381" s="24"/>
      <c r="H381" s="24"/>
      <c r="I381" s="24"/>
      <c r="J381" s="208"/>
      <c r="K381" s="208"/>
    </row>
    <row r="382" spans="1:11" x14ac:dyDescent="0.25">
      <c r="A382" s="24"/>
      <c r="B382" s="24"/>
      <c r="C382" s="24"/>
      <c r="D382" s="24"/>
      <c r="E382" s="24"/>
      <c r="F382" s="24"/>
      <c r="G382" s="24"/>
      <c r="H382" s="24"/>
      <c r="I382" s="24"/>
      <c r="J382" s="208"/>
      <c r="K382" s="208"/>
    </row>
    <row r="383" spans="1:11" x14ac:dyDescent="0.25">
      <c r="A383" s="24"/>
      <c r="B383" s="24"/>
      <c r="C383" s="24"/>
      <c r="D383" s="24"/>
      <c r="E383" s="24"/>
      <c r="F383" s="24"/>
      <c r="G383" s="24"/>
      <c r="H383" s="24"/>
      <c r="I383" s="24"/>
      <c r="J383" s="208"/>
      <c r="K383" s="208"/>
    </row>
    <row r="384" spans="1:11" x14ac:dyDescent="0.25">
      <c r="A384" s="24"/>
      <c r="B384" s="24"/>
      <c r="C384" s="24"/>
      <c r="D384" s="24"/>
      <c r="E384" s="24"/>
      <c r="F384" s="24"/>
      <c r="G384" s="24"/>
      <c r="H384" s="24"/>
      <c r="I384" s="24"/>
      <c r="J384" s="208"/>
      <c r="K384" s="208"/>
    </row>
    <row r="385" spans="1:11" x14ac:dyDescent="0.25">
      <c r="A385" s="24"/>
      <c r="B385" s="24"/>
      <c r="C385" s="24"/>
      <c r="D385" s="24"/>
      <c r="E385" s="24"/>
      <c r="F385" s="24"/>
      <c r="G385" s="24"/>
      <c r="H385" s="24"/>
      <c r="I385" s="24"/>
      <c r="J385" s="208"/>
      <c r="K385" s="208"/>
    </row>
    <row r="386" spans="1:11" x14ac:dyDescent="0.25">
      <c r="A386" s="24"/>
      <c r="B386" s="24"/>
      <c r="C386" s="24"/>
      <c r="D386" s="24"/>
      <c r="E386" s="24"/>
      <c r="F386" s="24"/>
      <c r="G386" s="24"/>
      <c r="H386" s="24"/>
      <c r="I386" s="24"/>
      <c r="J386" s="208"/>
      <c r="K386" s="208"/>
    </row>
    <row r="387" spans="1:11" x14ac:dyDescent="0.25">
      <c r="A387" s="24"/>
      <c r="B387" s="24"/>
      <c r="C387" s="24"/>
      <c r="D387" s="24"/>
      <c r="E387" s="24"/>
      <c r="F387" s="24"/>
      <c r="G387" s="24"/>
      <c r="H387" s="24"/>
      <c r="I387" s="24"/>
      <c r="J387" s="208"/>
      <c r="K387" s="208"/>
    </row>
    <row r="388" spans="1:11" x14ac:dyDescent="0.25">
      <c r="A388" s="24"/>
      <c r="B388" s="24"/>
      <c r="C388" s="24"/>
      <c r="D388" s="24"/>
      <c r="E388" s="24"/>
      <c r="F388" s="24"/>
      <c r="G388" s="24"/>
      <c r="H388" s="24"/>
      <c r="I388" s="24"/>
      <c r="J388" s="208"/>
      <c r="K388" s="208"/>
    </row>
    <row r="389" spans="1:11" x14ac:dyDescent="0.25">
      <c r="A389" s="24"/>
      <c r="B389" s="24"/>
      <c r="C389" s="24"/>
      <c r="D389" s="24"/>
      <c r="E389" s="24"/>
      <c r="F389" s="24"/>
      <c r="G389" s="24"/>
      <c r="H389" s="24"/>
      <c r="I389" s="24"/>
      <c r="J389" s="208"/>
      <c r="K389" s="208"/>
    </row>
    <row r="390" spans="1:11" x14ac:dyDescent="0.25">
      <c r="A390" s="24"/>
      <c r="B390" s="24"/>
      <c r="C390" s="24"/>
      <c r="D390" s="24"/>
      <c r="E390" s="24"/>
      <c r="F390" s="24"/>
      <c r="G390" s="24"/>
      <c r="H390" s="24"/>
      <c r="I390" s="24"/>
      <c r="J390" s="208"/>
      <c r="K390" s="208"/>
    </row>
    <row r="391" spans="1:11" x14ac:dyDescent="0.25">
      <c r="A391" s="24"/>
      <c r="B391" s="24"/>
      <c r="C391" s="24"/>
      <c r="D391" s="24"/>
      <c r="E391" s="24"/>
      <c r="F391" s="24"/>
      <c r="G391" s="24"/>
      <c r="H391" s="24"/>
      <c r="I391" s="24"/>
      <c r="J391" s="208"/>
      <c r="K391" s="208"/>
    </row>
    <row r="392" spans="1:11" x14ac:dyDescent="0.25">
      <c r="A392" s="24"/>
      <c r="B392" s="24"/>
      <c r="C392" s="24"/>
      <c r="D392" s="24"/>
      <c r="E392" s="24"/>
      <c r="F392" s="24"/>
      <c r="G392" s="24"/>
      <c r="H392" s="24"/>
      <c r="I392" s="24"/>
      <c r="J392" s="208"/>
      <c r="K392" s="208"/>
    </row>
    <row r="393" spans="1:11" x14ac:dyDescent="0.25">
      <c r="A393" s="24"/>
      <c r="B393" s="24"/>
      <c r="C393" s="24"/>
      <c r="D393" s="24"/>
      <c r="E393" s="24"/>
      <c r="F393" s="24"/>
      <c r="G393" s="24"/>
      <c r="H393" s="24"/>
      <c r="I393" s="24"/>
      <c r="J393" s="208"/>
      <c r="K393" s="208"/>
    </row>
    <row r="394" spans="1:11" x14ac:dyDescent="0.25">
      <c r="A394" s="24"/>
      <c r="B394" s="24"/>
      <c r="C394" s="24"/>
      <c r="D394" s="24"/>
      <c r="E394" s="24"/>
      <c r="F394" s="24"/>
      <c r="G394" s="24"/>
      <c r="H394" s="24"/>
      <c r="I394" s="24"/>
      <c r="J394" s="208"/>
      <c r="K394" s="208"/>
    </row>
    <row r="395" spans="1:11" x14ac:dyDescent="0.25">
      <c r="A395" s="24"/>
      <c r="B395" s="24"/>
      <c r="C395" s="24"/>
      <c r="D395" s="24"/>
      <c r="E395" s="24"/>
      <c r="F395" s="24"/>
      <c r="G395" s="24"/>
      <c r="H395" s="24"/>
      <c r="I395" s="24"/>
      <c r="J395" s="208"/>
      <c r="K395" s="208"/>
    </row>
    <row r="396" spans="1:11" x14ac:dyDescent="0.25">
      <c r="A396" s="24"/>
      <c r="B396" s="24"/>
      <c r="C396" s="24"/>
      <c r="D396" s="24"/>
      <c r="E396" s="24"/>
      <c r="F396" s="24"/>
      <c r="G396" s="24"/>
      <c r="H396" s="24"/>
      <c r="I396" s="24"/>
      <c r="J396" s="208"/>
      <c r="K396" s="208"/>
    </row>
    <row r="397" spans="1:11" x14ac:dyDescent="0.25">
      <c r="A397" s="24"/>
      <c r="B397" s="24"/>
      <c r="C397" s="24"/>
      <c r="D397" s="24"/>
      <c r="E397" s="24"/>
      <c r="F397" s="24"/>
      <c r="G397" s="24"/>
      <c r="H397" s="24"/>
      <c r="I397" s="24"/>
      <c r="J397" s="208"/>
      <c r="K397" s="208"/>
    </row>
    <row r="398" spans="1:11" x14ac:dyDescent="0.25">
      <c r="A398" s="24"/>
      <c r="B398" s="24"/>
      <c r="C398" s="24"/>
      <c r="D398" s="24"/>
      <c r="E398" s="24"/>
      <c r="F398" s="24"/>
      <c r="G398" s="24"/>
      <c r="H398" s="24"/>
      <c r="I398" s="24"/>
      <c r="J398" s="208"/>
      <c r="K398" s="208"/>
    </row>
    <row r="399" spans="1:11" x14ac:dyDescent="0.25">
      <c r="A399" s="24"/>
      <c r="B399" s="24"/>
      <c r="C399" s="24"/>
      <c r="D399" s="24"/>
      <c r="E399" s="24"/>
      <c r="F399" s="24"/>
      <c r="G399" s="24"/>
      <c r="H399" s="24"/>
      <c r="I399" s="24"/>
      <c r="J399" s="208"/>
      <c r="K399" s="208"/>
    </row>
    <row r="400" spans="1:11" x14ac:dyDescent="0.25">
      <c r="A400" s="24"/>
      <c r="B400" s="24"/>
      <c r="C400" s="24"/>
      <c r="D400" s="24"/>
      <c r="E400" s="24"/>
      <c r="F400" s="24"/>
      <c r="G400" s="24"/>
      <c r="H400" s="24"/>
      <c r="I400" s="24"/>
      <c r="J400" s="208"/>
      <c r="K400" s="208"/>
    </row>
    <row r="401" spans="1:11" x14ac:dyDescent="0.25">
      <c r="A401" s="24"/>
      <c r="B401" s="24"/>
      <c r="C401" s="24"/>
      <c r="D401" s="24"/>
      <c r="E401" s="24"/>
      <c r="F401" s="24"/>
      <c r="G401" s="24"/>
      <c r="H401" s="24"/>
      <c r="I401" s="24"/>
      <c r="J401" s="208"/>
      <c r="K401" s="208"/>
    </row>
    <row r="402" spans="1:11" x14ac:dyDescent="0.25">
      <c r="A402" s="24"/>
      <c r="B402" s="24"/>
      <c r="C402" s="24"/>
      <c r="D402" s="24"/>
      <c r="E402" s="24"/>
      <c r="F402" s="24"/>
      <c r="G402" s="24"/>
      <c r="H402" s="24"/>
      <c r="I402" s="24"/>
      <c r="J402" s="208"/>
      <c r="K402" s="208"/>
    </row>
    <row r="403" spans="1:11" x14ac:dyDescent="0.25">
      <c r="A403" s="24"/>
      <c r="B403" s="24"/>
      <c r="C403" s="24"/>
      <c r="D403" s="24"/>
      <c r="E403" s="24"/>
      <c r="F403" s="24"/>
      <c r="G403" s="24"/>
      <c r="H403" s="24"/>
      <c r="I403" s="24"/>
      <c r="J403" s="208"/>
      <c r="K403" s="208"/>
    </row>
    <row r="404" spans="1:11" x14ac:dyDescent="0.25">
      <c r="A404" s="24"/>
      <c r="B404" s="24"/>
      <c r="C404" s="24"/>
      <c r="D404" s="24"/>
      <c r="E404" s="24"/>
      <c r="F404" s="24"/>
      <c r="G404" s="24"/>
      <c r="H404" s="24"/>
      <c r="I404" s="24"/>
      <c r="J404" s="208"/>
      <c r="K404" s="208"/>
    </row>
    <row r="405" spans="1:11" x14ac:dyDescent="0.25">
      <c r="A405" s="24"/>
      <c r="B405" s="24"/>
      <c r="C405" s="24"/>
      <c r="D405" s="24"/>
      <c r="E405" s="24"/>
      <c r="F405" s="24"/>
      <c r="G405" s="24"/>
      <c r="H405" s="24"/>
      <c r="I405" s="24"/>
      <c r="J405" s="208"/>
      <c r="K405" s="208"/>
    </row>
    <row r="406" spans="1:11" x14ac:dyDescent="0.25">
      <c r="A406" s="24"/>
      <c r="B406" s="24"/>
      <c r="C406" s="24"/>
      <c r="D406" s="24"/>
      <c r="E406" s="24"/>
      <c r="F406" s="24"/>
      <c r="G406" s="24"/>
      <c r="H406" s="24"/>
      <c r="I406" s="24"/>
      <c r="J406" s="208"/>
      <c r="K406" s="208"/>
    </row>
    <row r="407" spans="1:11" x14ac:dyDescent="0.25">
      <c r="A407" s="24"/>
      <c r="B407" s="24"/>
      <c r="C407" s="24"/>
      <c r="D407" s="24"/>
      <c r="E407" s="24"/>
      <c r="F407" s="24"/>
      <c r="G407" s="24"/>
      <c r="H407" s="24"/>
      <c r="I407" s="24"/>
      <c r="J407" s="208"/>
      <c r="K407" s="208"/>
    </row>
    <row r="408" spans="1:11" x14ac:dyDescent="0.25">
      <c r="A408" s="24"/>
      <c r="B408" s="24"/>
      <c r="C408" s="24"/>
      <c r="D408" s="24"/>
      <c r="E408" s="24"/>
      <c r="F408" s="24"/>
      <c r="G408" s="24"/>
      <c r="H408" s="24"/>
      <c r="I408" s="24"/>
      <c r="J408" s="208"/>
      <c r="K408" s="208"/>
    </row>
    <row r="409" spans="1:11" x14ac:dyDescent="0.25">
      <c r="A409" s="24"/>
      <c r="B409" s="24"/>
      <c r="C409" s="24"/>
      <c r="D409" s="24"/>
      <c r="E409" s="24"/>
      <c r="F409" s="24"/>
      <c r="G409" s="24"/>
      <c r="H409" s="24"/>
      <c r="I409" s="24"/>
      <c r="J409" s="208"/>
      <c r="K409" s="208"/>
    </row>
    <row r="410" spans="1:11" x14ac:dyDescent="0.25">
      <c r="A410" s="24"/>
      <c r="B410" s="24"/>
      <c r="C410" s="24"/>
      <c r="D410" s="24"/>
      <c r="E410" s="24"/>
      <c r="F410" s="24"/>
      <c r="G410" s="24"/>
      <c r="H410" s="24"/>
      <c r="I410" s="24"/>
      <c r="J410" s="208"/>
      <c r="K410" s="208"/>
    </row>
    <row r="411" spans="1:11" x14ac:dyDescent="0.25">
      <c r="A411" s="24"/>
      <c r="B411" s="24"/>
      <c r="C411" s="24"/>
      <c r="D411" s="24"/>
      <c r="E411" s="24"/>
      <c r="F411" s="24"/>
      <c r="G411" s="24"/>
      <c r="H411" s="24"/>
      <c r="I411" s="24"/>
      <c r="J411" s="208"/>
      <c r="K411" s="208"/>
    </row>
    <row r="412" spans="1:11" x14ac:dyDescent="0.25">
      <c r="A412" s="24"/>
      <c r="B412" s="24"/>
      <c r="C412" s="24"/>
      <c r="D412" s="24"/>
      <c r="E412" s="24"/>
      <c r="F412" s="24"/>
      <c r="G412" s="24"/>
      <c r="H412" s="24"/>
      <c r="I412" s="24"/>
      <c r="J412" s="208"/>
      <c r="K412" s="208"/>
    </row>
    <row r="413" spans="1:11" x14ac:dyDescent="0.25">
      <c r="A413" s="24"/>
      <c r="B413" s="24"/>
      <c r="C413" s="24"/>
      <c r="D413" s="24"/>
      <c r="E413" s="24"/>
      <c r="F413" s="24"/>
      <c r="G413" s="24"/>
      <c r="H413" s="24"/>
      <c r="I413" s="24"/>
      <c r="J413" s="208"/>
      <c r="K413" s="208"/>
    </row>
    <row r="414" spans="1:11" x14ac:dyDescent="0.25">
      <c r="A414" s="24"/>
      <c r="B414" s="24"/>
      <c r="C414" s="24"/>
      <c r="D414" s="24"/>
      <c r="E414" s="24"/>
      <c r="F414" s="24"/>
      <c r="G414" s="24"/>
      <c r="H414" s="24"/>
      <c r="I414" s="24"/>
      <c r="J414" s="208"/>
      <c r="K414" s="208"/>
    </row>
    <row r="415" spans="1:11" x14ac:dyDescent="0.25">
      <c r="A415" s="24"/>
      <c r="B415" s="24"/>
      <c r="C415" s="24"/>
      <c r="D415" s="24"/>
      <c r="E415" s="24"/>
      <c r="F415" s="24"/>
      <c r="G415" s="24"/>
      <c r="H415" s="24"/>
      <c r="I415" s="24"/>
      <c r="J415" s="208"/>
      <c r="K415" s="208"/>
    </row>
    <row r="416" spans="1:11" x14ac:dyDescent="0.25">
      <c r="A416" s="24"/>
      <c r="B416" s="24"/>
      <c r="C416" s="24"/>
      <c r="D416" s="24"/>
      <c r="E416" s="24"/>
      <c r="F416" s="24"/>
      <c r="G416" s="24"/>
      <c r="H416" s="24"/>
      <c r="I416" s="24"/>
      <c r="J416" s="208"/>
      <c r="K416" s="208"/>
    </row>
    <row r="417" spans="1:11" x14ac:dyDescent="0.25">
      <c r="A417" s="24"/>
      <c r="B417" s="24"/>
      <c r="C417" s="24"/>
      <c r="D417" s="24"/>
      <c r="E417" s="24"/>
      <c r="F417" s="24"/>
      <c r="G417" s="24"/>
      <c r="H417" s="24"/>
      <c r="I417" s="24"/>
      <c r="J417" s="208"/>
      <c r="K417" s="208"/>
    </row>
    <row r="418" spans="1:11" x14ac:dyDescent="0.25">
      <c r="A418" s="24"/>
      <c r="B418" s="24"/>
      <c r="C418" s="24"/>
      <c r="D418" s="24"/>
      <c r="E418" s="24"/>
      <c r="F418" s="24"/>
      <c r="G418" s="24"/>
      <c r="H418" s="24"/>
      <c r="I418" s="24"/>
      <c r="J418" s="208"/>
      <c r="K418" s="208"/>
    </row>
    <row r="419" spans="1:11" x14ac:dyDescent="0.25">
      <c r="A419" s="24"/>
      <c r="B419" s="24"/>
      <c r="C419" s="24"/>
      <c r="D419" s="24"/>
      <c r="E419" s="24"/>
      <c r="F419" s="24"/>
      <c r="G419" s="24"/>
      <c r="H419" s="24"/>
      <c r="I419" s="24"/>
      <c r="J419" s="208"/>
      <c r="K419" s="208"/>
    </row>
    <row r="420" spans="1:11" x14ac:dyDescent="0.25">
      <c r="A420" s="24"/>
      <c r="B420" s="24"/>
      <c r="C420" s="24"/>
      <c r="D420" s="24"/>
      <c r="E420" s="24"/>
      <c r="F420" s="24"/>
      <c r="G420" s="24"/>
      <c r="H420" s="24"/>
      <c r="I420" s="24"/>
      <c r="J420" s="208"/>
      <c r="K420" s="208"/>
    </row>
    <row r="421" spans="1:11" x14ac:dyDescent="0.25">
      <c r="A421" s="24"/>
      <c r="B421" s="24"/>
      <c r="C421" s="24"/>
      <c r="D421" s="24"/>
      <c r="E421" s="24"/>
      <c r="F421" s="24"/>
      <c r="G421" s="24"/>
      <c r="H421" s="24"/>
      <c r="I421" s="24"/>
      <c r="J421" s="208"/>
      <c r="K421" s="208"/>
    </row>
    <row r="422" spans="1:11" x14ac:dyDescent="0.25">
      <c r="A422" s="24"/>
      <c r="B422" s="24"/>
      <c r="C422" s="24"/>
      <c r="D422" s="24"/>
      <c r="E422" s="24"/>
      <c r="F422" s="24"/>
      <c r="G422" s="24"/>
      <c r="H422" s="24"/>
      <c r="I422" s="24"/>
      <c r="J422" s="208"/>
      <c r="K422" s="208"/>
    </row>
    <row r="423" spans="1:11" x14ac:dyDescent="0.25">
      <c r="A423" s="24"/>
      <c r="B423" s="24"/>
      <c r="C423" s="24"/>
      <c r="D423" s="24"/>
      <c r="E423" s="24"/>
      <c r="F423" s="24"/>
      <c r="G423" s="24"/>
      <c r="H423" s="24"/>
      <c r="I423" s="24"/>
      <c r="J423" s="208"/>
      <c r="K423" s="208"/>
    </row>
    <row r="424" spans="1:11" x14ac:dyDescent="0.25">
      <c r="A424" s="24"/>
      <c r="B424" s="24"/>
      <c r="C424" s="24"/>
      <c r="D424" s="24"/>
      <c r="E424" s="24"/>
      <c r="F424" s="24"/>
      <c r="G424" s="24"/>
      <c r="H424" s="24"/>
      <c r="I424" s="24"/>
      <c r="J424" s="208"/>
      <c r="K424" s="208"/>
    </row>
    <row r="425" spans="1:11" x14ac:dyDescent="0.25">
      <c r="A425" s="24"/>
      <c r="B425" s="24"/>
      <c r="C425" s="24"/>
      <c r="D425" s="24"/>
      <c r="E425" s="24"/>
      <c r="F425" s="24"/>
      <c r="G425" s="24"/>
      <c r="H425" s="24"/>
      <c r="I425" s="24"/>
      <c r="J425" s="208"/>
      <c r="K425" s="208"/>
    </row>
    <row r="426" spans="1:11" x14ac:dyDescent="0.25">
      <c r="A426" s="24"/>
      <c r="B426" s="24"/>
      <c r="C426" s="24"/>
      <c r="D426" s="24"/>
      <c r="E426" s="24"/>
      <c r="F426" s="24"/>
      <c r="G426" s="24"/>
      <c r="H426" s="24"/>
      <c r="I426" s="24"/>
      <c r="J426" s="208"/>
      <c r="K426" s="208"/>
    </row>
    <row r="427" spans="1:11" x14ac:dyDescent="0.25">
      <c r="A427" s="24"/>
      <c r="B427" s="24"/>
      <c r="C427" s="24"/>
      <c r="D427" s="24"/>
      <c r="E427" s="24"/>
      <c r="F427" s="24"/>
      <c r="G427" s="24"/>
      <c r="H427" s="24"/>
      <c r="I427" s="24"/>
      <c r="J427" s="208"/>
      <c r="K427" s="208"/>
    </row>
    <row r="428" spans="1:11" x14ac:dyDescent="0.25">
      <c r="A428" s="24"/>
      <c r="B428" s="24"/>
      <c r="C428" s="24"/>
      <c r="D428" s="24"/>
      <c r="E428" s="24"/>
      <c r="F428" s="24"/>
      <c r="G428" s="24"/>
      <c r="H428" s="24"/>
      <c r="I428" s="24"/>
      <c r="J428" s="208"/>
      <c r="K428" s="208"/>
    </row>
    <row r="429" spans="1:11" x14ac:dyDescent="0.25">
      <c r="A429" s="24"/>
      <c r="B429" s="24"/>
      <c r="C429" s="24"/>
      <c r="D429" s="24"/>
      <c r="E429" s="24"/>
      <c r="F429" s="24"/>
      <c r="G429" s="24"/>
      <c r="H429" s="24"/>
      <c r="I429" s="24"/>
      <c r="J429" s="208"/>
      <c r="K429" s="208"/>
    </row>
    <row r="430" spans="1:11" x14ac:dyDescent="0.25">
      <c r="A430" s="24"/>
      <c r="B430" s="24"/>
      <c r="C430" s="24"/>
      <c r="D430" s="24"/>
      <c r="E430" s="24"/>
      <c r="F430" s="24"/>
      <c r="G430" s="24"/>
      <c r="H430" s="24"/>
      <c r="I430" s="24"/>
      <c r="J430" s="208"/>
      <c r="K430" s="208"/>
    </row>
    <row r="431" spans="1:11" x14ac:dyDescent="0.25">
      <c r="A431" s="24"/>
      <c r="B431" s="24"/>
      <c r="C431" s="24"/>
      <c r="D431" s="24"/>
      <c r="E431" s="24"/>
      <c r="F431" s="24"/>
      <c r="G431" s="24"/>
      <c r="H431" s="24"/>
      <c r="I431" s="24"/>
      <c r="J431" s="208"/>
      <c r="K431" s="208"/>
    </row>
    <row r="432" spans="1:11" x14ac:dyDescent="0.25">
      <c r="A432" s="24"/>
      <c r="B432" s="24"/>
      <c r="C432" s="24"/>
      <c r="D432" s="24"/>
      <c r="E432" s="24"/>
      <c r="F432" s="24"/>
      <c r="G432" s="24"/>
      <c r="H432" s="24"/>
      <c r="I432" s="24"/>
      <c r="J432" s="208"/>
      <c r="K432" s="208"/>
    </row>
    <row r="433" spans="1:11" x14ac:dyDescent="0.25">
      <c r="A433" s="24"/>
      <c r="B433" s="24"/>
      <c r="C433" s="24"/>
      <c r="D433" s="24"/>
      <c r="E433" s="24"/>
      <c r="F433" s="24"/>
      <c r="G433" s="24"/>
      <c r="H433" s="24"/>
      <c r="I433" s="24"/>
      <c r="J433" s="208"/>
      <c r="K433" s="208"/>
    </row>
    <row r="434" spans="1:11" x14ac:dyDescent="0.25">
      <c r="A434" s="24"/>
      <c r="B434" s="24"/>
      <c r="C434" s="24"/>
      <c r="D434" s="24"/>
      <c r="E434" s="24"/>
      <c r="F434" s="24"/>
      <c r="G434" s="24"/>
      <c r="H434" s="24"/>
      <c r="I434" s="24"/>
      <c r="J434" s="208"/>
      <c r="K434" s="208"/>
    </row>
    <row r="435" spans="1:11" x14ac:dyDescent="0.25">
      <c r="A435" s="24"/>
      <c r="B435" s="24"/>
      <c r="C435" s="24"/>
      <c r="D435" s="24"/>
      <c r="E435" s="24"/>
      <c r="F435" s="24"/>
      <c r="G435" s="24"/>
      <c r="H435" s="24"/>
      <c r="I435" s="24"/>
      <c r="J435" s="208"/>
      <c r="K435" s="208"/>
    </row>
    <row r="436" spans="1:11" x14ac:dyDescent="0.25">
      <c r="A436" s="24"/>
      <c r="B436" s="24"/>
      <c r="C436" s="24"/>
      <c r="D436" s="24"/>
      <c r="E436" s="24"/>
      <c r="F436" s="24"/>
      <c r="G436" s="24"/>
      <c r="H436" s="24"/>
      <c r="I436" s="24"/>
      <c r="J436" s="208"/>
      <c r="K436" s="208"/>
    </row>
    <row r="437" spans="1:11" x14ac:dyDescent="0.25">
      <c r="A437" s="24"/>
      <c r="B437" s="24"/>
      <c r="C437" s="24"/>
      <c r="D437" s="24"/>
      <c r="E437" s="24"/>
      <c r="F437" s="24"/>
      <c r="G437" s="24"/>
      <c r="H437" s="24"/>
      <c r="I437" s="24"/>
      <c r="J437" s="208"/>
      <c r="K437" s="208"/>
    </row>
    <row r="438" spans="1:11" x14ac:dyDescent="0.25">
      <c r="A438" s="24"/>
      <c r="B438" s="24"/>
      <c r="C438" s="24"/>
      <c r="D438" s="24"/>
      <c r="E438" s="24"/>
      <c r="F438" s="24"/>
      <c r="G438" s="24"/>
      <c r="H438" s="24"/>
      <c r="I438" s="24"/>
      <c r="J438" s="208"/>
      <c r="K438" s="208"/>
    </row>
    <row r="439" spans="1:11" x14ac:dyDescent="0.25">
      <c r="A439" s="24"/>
      <c r="B439" s="24"/>
      <c r="C439" s="24"/>
      <c r="D439" s="24"/>
      <c r="E439" s="24"/>
      <c r="F439" s="24"/>
      <c r="G439" s="24"/>
      <c r="H439" s="24"/>
      <c r="I439" s="24"/>
      <c r="J439" s="208"/>
      <c r="K439" s="208"/>
    </row>
    <row r="440" spans="1:11" x14ac:dyDescent="0.25">
      <c r="A440" s="24"/>
      <c r="B440" s="24"/>
      <c r="C440" s="24"/>
      <c r="D440" s="24"/>
      <c r="E440" s="24"/>
      <c r="F440" s="24"/>
      <c r="G440" s="24"/>
      <c r="H440" s="24"/>
      <c r="I440" s="24"/>
      <c r="J440" s="208"/>
      <c r="K440" s="208"/>
    </row>
    <row r="441" spans="1:11" x14ac:dyDescent="0.25">
      <c r="A441" s="24"/>
      <c r="B441" s="24"/>
      <c r="C441" s="24"/>
      <c r="D441" s="24"/>
      <c r="E441" s="24"/>
      <c r="F441" s="24"/>
      <c r="G441" s="24"/>
      <c r="H441" s="24"/>
      <c r="I441" s="24"/>
      <c r="J441" s="208"/>
      <c r="K441" s="208"/>
    </row>
    <row r="442" spans="1:11" x14ac:dyDescent="0.25">
      <c r="A442" s="24"/>
      <c r="B442" s="24"/>
      <c r="C442" s="24"/>
      <c r="D442" s="24"/>
      <c r="E442" s="24"/>
      <c r="F442" s="24"/>
      <c r="G442" s="24"/>
      <c r="H442" s="24"/>
      <c r="I442" s="24"/>
      <c r="J442" s="208"/>
      <c r="K442" s="208"/>
    </row>
    <row r="443" spans="1:11" x14ac:dyDescent="0.25">
      <c r="A443" s="24"/>
      <c r="B443" s="24"/>
      <c r="C443" s="24"/>
      <c r="D443" s="24"/>
      <c r="E443" s="24"/>
      <c r="F443" s="24"/>
      <c r="G443" s="24"/>
      <c r="H443" s="24"/>
      <c r="I443" s="24"/>
      <c r="J443" s="208"/>
      <c r="K443" s="208"/>
    </row>
    <row r="444" spans="1:11" x14ac:dyDescent="0.25">
      <c r="A444" s="24"/>
      <c r="B444" s="24"/>
      <c r="C444" s="24"/>
      <c r="D444" s="24"/>
      <c r="E444" s="24"/>
      <c r="F444" s="24"/>
      <c r="G444" s="24"/>
      <c r="H444" s="24"/>
      <c r="I444" s="24"/>
      <c r="J444" s="208"/>
      <c r="K444" s="208"/>
    </row>
    <row r="445" spans="1:11" x14ac:dyDescent="0.25">
      <c r="A445" s="24"/>
      <c r="B445" s="24"/>
      <c r="C445" s="24"/>
      <c r="D445" s="24"/>
      <c r="E445" s="24"/>
      <c r="F445" s="24"/>
      <c r="G445" s="24"/>
      <c r="H445" s="24"/>
      <c r="I445" s="24"/>
      <c r="J445" s="208"/>
      <c r="K445" s="208"/>
    </row>
    <row r="446" spans="1:11" x14ac:dyDescent="0.25">
      <c r="A446" s="24"/>
      <c r="B446" s="24"/>
      <c r="C446" s="24"/>
      <c r="D446" s="24"/>
      <c r="E446" s="24"/>
      <c r="F446" s="24"/>
      <c r="G446" s="24"/>
      <c r="H446" s="24"/>
      <c r="I446" s="24"/>
      <c r="J446" s="208"/>
      <c r="K446" s="208"/>
    </row>
    <row r="447" spans="1:11" x14ac:dyDescent="0.25">
      <c r="A447" s="24"/>
      <c r="B447" s="24"/>
      <c r="C447" s="24"/>
      <c r="D447" s="24"/>
      <c r="E447" s="24"/>
      <c r="F447" s="24"/>
      <c r="G447" s="24"/>
      <c r="H447" s="24"/>
      <c r="I447" s="24"/>
      <c r="J447" s="208"/>
      <c r="K447" s="208"/>
    </row>
    <row r="448" spans="1:11" x14ac:dyDescent="0.25">
      <c r="A448" s="24"/>
      <c r="B448" s="24"/>
      <c r="C448" s="24"/>
      <c r="D448" s="24"/>
      <c r="E448" s="24"/>
      <c r="F448" s="24"/>
      <c r="G448" s="24"/>
      <c r="H448" s="24"/>
      <c r="I448" s="24"/>
      <c r="J448" s="208"/>
      <c r="K448" s="208"/>
    </row>
    <row r="449" spans="1:11" x14ac:dyDescent="0.25">
      <c r="A449" s="24"/>
      <c r="B449" s="24"/>
      <c r="C449" s="24"/>
      <c r="D449" s="24"/>
      <c r="E449" s="24"/>
      <c r="F449" s="24"/>
      <c r="G449" s="24"/>
      <c r="H449" s="24"/>
      <c r="I449" s="24"/>
      <c r="J449" s="208"/>
      <c r="K449" s="208"/>
    </row>
    <row r="450" spans="1:11" x14ac:dyDescent="0.25">
      <c r="A450" s="24"/>
      <c r="B450" s="24"/>
      <c r="C450" s="24"/>
      <c r="D450" s="24"/>
      <c r="E450" s="24"/>
      <c r="F450" s="24"/>
      <c r="G450" s="24"/>
      <c r="H450" s="24"/>
      <c r="I450" s="24"/>
      <c r="J450" s="208"/>
      <c r="K450" s="208"/>
    </row>
    <row r="451" spans="1:11" x14ac:dyDescent="0.25">
      <c r="A451" s="24"/>
      <c r="B451" s="24"/>
      <c r="C451" s="24"/>
      <c r="D451" s="24"/>
      <c r="E451" s="24"/>
      <c r="F451" s="24"/>
      <c r="G451" s="24"/>
      <c r="H451" s="24"/>
      <c r="I451" s="24"/>
      <c r="J451" s="208"/>
      <c r="K451" s="208"/>
    </row>
    <row r="452" spans="1:11" x14ac:dyDescent="0.25">
      <c r="A452" s="24"/>
      <c r="B452" s="24"/>
      <c r="C452" s="24"/>
      <c r="D452" s="24"/>
      <c r="E452" s="24"/>
      <c r="F452" s="24"/>
      <c r="G452" s="24"/>
      <c r="H452" s="24"/>
      <c r="I452" s="24"/>
      <c r="J452" s="208"/>
      <c r="K452" s="208"/>
    </row>
    <row r="453" spans="1:11" x14ac:dyDescent="0.25">
      <c r="A453" s="24"/>
      <c r="B453" s="24"/>
      <c r="C453" s="24"/>
      <c r="D453" s="24"/>
      <c r="E453" s="24"/>
      <c r="F453" s="24"/>
      <c r="G453" s="24"/>
      <c r="H453" s="24"/>
      <c r="I453" s="24"/>
      <c r="J453" s="208"/>
      <c r="K453" s="208"/>
    </row>
    <row r="454" spans="1:11" x14ac:dyDescent="0.25">
      <c r="A454" s="24"/>
      <c r="B454" s="24"/>
      <c r="C454" s="24"/>
      <c r="D454" s="24"/>
      <c r="E454" s="24"/>
      <c r="F454" s="24"/>
      <c r="G454" s="24"/>
      <c r="H454" s="24"/>
      <c r="I454" s="24"/>
      <c r="J454" s="208"/>
      <c r="K454" s="208"/>
    </row>
    <row r="455" spans="1:11" x14ac:dyDescent="0.25">
      <c r="A455" s="24"/>
      <c r="B455" s="24"/>
      <c r="C455" s="24"/>
      <c r="D455" s="24"/>
      <c r="E455" s="24"/>
      <c r="F455" s="24"/>
      <c r="G455" s="24"/>
      <c r="H455" s="24"/>
      <c r="I455" s="24"/>
      <c r="J455" s="208"/>
      <c r="K455" s="208"/>
    </row>
    <row r="456" spans="1:11" x14ac:dyDescent="0.25">
      <c r="A456" s="24"/>
      <c r="B456" s="24"/>
      <c r="C456" s="24"/>
      <c r="D456" s="24"/>
      <c r="E456" s="24"/>
      <c r="F456" s="24"/>
      <c r="G456" s="24"/>
      <c r="H456" s="24"/>
      <c r="I456" s="24"/>
      <c r="J456" s="208"/>
      <c r="K456" s="208"/>
    </row>
    <row r="457" spans="1:11" x14ac:dyDescent="0.25">
      <c r="A457" s="24"/>
      <c r="B457" s="24"/>
      <c r="C457" s="24"/>
      <c r="D457" s="24"/>
      <c r="E457" s="24"/>
      <c r="F457" s="24"/>
      <c r="G457" s="24"/>
      <c r="H457" s="24"/>
      <c r="I457" s="24"/>
      <c r="J457" s="208"/>
      <c r="K457" s="208"/>
    </row>
    <row r="458" spans="1:11" x14ac:dyDescent="0.25">
      <c r="A458" s="24"/>
      <c r="B458" s="24"/>
      <c r="C458" s="24"/>
      <c r="D458" s="24"/>
      <c r="E458" s="24"/>
      <c r="F458" s="24"/>
      <c r="G458" s="24"/>
      <c r="H458" s="24"/>
      <c r="I458" s="24"/>
      <c r="J458" s="208"/>
      <c r="K458" s="208"/>
    </row>
    <row r="459" spans="1:11" x14ac:dyDescent="0.25">
      <c r="A459" s="24"/>
      <c r="B459" s="24"/>
      <c r="C459" s="24"/>
      <c r="D459" s="24"/>
      <c r="E459" s="24"/>
      <c r="F459" s="24"/>
      <c r="G459" s="24"/>
      <c r="H459" s="24"/>
      <c r="I459" s="24"/>
      <c r="J459" s="208"/>
      <c r="K459" s="208"/>
    </row>
    <row r="460" spans="1:11" x14ac:dyDescent="0.25">
      <c r="A460" s="24"/>
      <c r="B460" s="24"/>
      <c r="C460" s="24"/>
      <c r="D460" s="24"/>
      <c r="E460" s="24"/>
      <c r="F460" s="24"/>
      <c r="G460" s="24"/>
      <c r="H460" s="24"/>
      <c r="I460" s="24"/>
      <c r="J460" s="208"/>
      <c r="K460" s="208"/>
    </row>
    <row r="461" spans="1:11" x14ac:dyDescent="0.25">
      <c r="A461" s="24"/>
      <c r="B461" s="24"/>
      <c r="C461" s="24"/>
      <c r="D461" s="24"/>
      <c r="E461" s="24"/>
      <c r="F461" s="24"/>
      <c r="G461" s="24"/>
      <c r="H461" s="24"/>
      <c r="I461" s="24"/>
      <c r="J461" s="208"/>
      <c r="K461" s="208"/>
    </row>
    <row r="462" spans="1:11" x14ac:dyDescent="0.25">
      <c r="A462" s="24"/>
      <c r="B462" s="24"/>
      <c r="C462" s="24"/>
      <c r="D462" s="24"/>
      <c r="E462" s="24"/>
      <c r="F462" s="24"/>
      <c r="G462" s="24"/>
      <c r="H462" s="24"/>
      <c r="I462" s="24"/>
      <c r="J462" s="208"/>
      <c r="K462" s="208"/>
    </row>
    <row r="463" spans="1:11" x14ac:dyDescent="0.25">
      <c r="A463" s="24"/>
      <c r="B463" s="24"/>
      <c r="C463" s="24"/>
      <c r="D463" s="24"/>
      <c r="E463" s="24"/>
      <c r="F463" s="24"/>
      <c r="G463" s="24"/>
      <c r="H463" s="24"/>
      <c r="I463" s="24"/>
      <c r="J463" s="208"/>
      <c r="K463" s="208"/>
    </row>
    <row r="464" spans="1:11" x14ac:dyDescent="0.25">
      <c r="A464" s="24"/>
      <c r="B464" s="24"/>
      <c r="C464" s="24"/>
      <c r="D464" s="24"/>
      <c r="E464" s="24"/>
      <c r="F464" s="24"/>
      <c r="G464" s="24"/>
      <c r="H464" s="24"/>
      <c r="I464" s="24"/>
      <c r="J464" s="208"/>
      <c r="K464" s="208"/>
    </row>
    <row r="465" spans="1:11" x14ac:dyDescent="0.25">
      <c r="A465" s="24"/>
      <c r="B465" s="24"/>
      <c r="C465" s="24"/>
      <c r="D465" s="24"/>
      <c r="E465" s="24"/>
      <c r="F465" s="24"/>
      <c r="G465" s="24"/>
      <c r="H465" s="24"/>
      <c r="I465" s="24"/>
      <c r="J465" s="208"/>
      <c r="K465" s="208"/>
    </row>
    <row r="466" spans="1:11" x14ac:dyDescent="0.25">
      <c r="A466" s="24"/>
      <c r="B466" s="24"/>
      <c r="C466" s="24"/>
      <c r="D466" s="24"/>
      <c r="E466" s="24"/>
      <c r="F466" s="24"/>
      <c r="G466" s="24"/>
      <c r="H466" s="24"/>
      <c r="I466" s="24"/>
      <c r="J466" s="208"/>
      <c r="K466" s="208"/>
    </row>
    <row r="467" spans="1:11" x14ac:dyDescent="0.25">
      <c r="A467" s="24"/>
      <c r="B467" s="24"/>
      <c r="C467" s="24"/>
      <c r="D467" s="24"/>
      <c r="E467" s="24"/>
      <c r="F467" s="24"/>
      <c r="G467" s="24"/>
      <c r="H467" s="24"/>
      <c r="I467" s="24"/>
      <c r="J467" s="208"/>
      <c r="K467" s="208"/>
    </row>
    <row r="468" spans="1:11" x14ac:dyDescent="0.25">
      <c r="A468" s="24"/>
      <c r="B468" s="24"/>
      <c r="C468" s="24"/>
      <c r="D468" s="24"/>
      <c r="E468" s="24"/>
      <c r="F468" s="24"/>
      <c r="G468" s="24"/>
      <c r="H468" s="24"/>
      <c r="I468" s="24"/>
      <c r="J468" s="208"/>
      <c r="K468" s="208"/>
    </row>
    <row r="469" spans="1:11" x14ac:dyDescent="0.25">
      <c r="A469" s="24"/>
      <c r="B469" s="24"/>
      <c r="C469" s="24"/>
      <c r="D469" s="24"/>
      <c r="E469" s="24"/>
      <c r="F469" s="24"/>
      <c r="G469" s="24"/>
      <c r="H469" s="24"/>
      <c r="I469" s="24"/>
      <c r="J469" s="208"/>
      <c r="K469" s="208"/>
    </row>
    <row r="470" spans="1:11" x14ac:dyDescent="0.25">
      <c r="A470" s="24"/>
      <c r="B470" s="24"/>
      <c r="C470" s="24"/>
      <c r="D470" s="24"/>
      <c r="E470" s="24"/>
      <c r="F470" s="24"/>
      <c r="G470" s="24"/>
      <c r="H470" s="24"/>
      <c r="I470" s="24"/>
      <c r="J470" s="208"/>
      <c r="K470" s="208"/>
    </row>
    <row r="471" spans="1:11" x14ac:dyDescent="0.25">
      <c r="A471" s="24"/>
      <c r="B471" s="24"/>
      <c r="C471" s="24"/>
      <c r="D471" s="24"/>
      <c r="E471" s="24"/>
      <c r="F471" s="24"/>
      <c r="G471" s="24"/>
      <c r="H471" s="24"/>
      <c r="I471" s="24"/>
      <c r="J471" s="208"/>
      <c r="K471" s="208"/>
    </row>
    <row r="472" spans="1:11" x14ac:dyDescent="0.25">
      <c r="A472" s="24"/>
      <c r="B472" s="24"/>
      <c r="C472" s="24"/>
      <c r="D472" s="24"/>
      <c r="E472" s="24"/>
      <c r="F472" s="24"/>
      <c r="G472" s="24"/>
      <c r="H472" s="24"/>
      <c r="I472" s="24"/>
      <c r="J472" s="208"/>
      <c r="K472" s="208"/>
    </row>
    <row r="473" spans="1:11" x14ac:dyDescent="0.25">
      <c r="A473" s="24"/>
      <c r="B473" s="24"/>
      <c r="C473" s="24"/>
      <c r="D473" s="24"/>
      <c r="E473" s="24"/>
      <c r="F473" s="24"/>
      <c r="G473" s="24"/>
      <c r="H473" s="24"/>
      <c r="I473" s="24"/>
      <c r="J473" s="208"/>
      <c r="K473" s="208"/>
    </row>
    <row r="474" spans="1:11" x14ac:dyDescent="0.25">
      <c r="A474" s="24"/>
      <c r="B474" s="24"/>
      <c r="C474" s="24"/>
      <c r="D474" s="24"/>
      <c r="E474" s="24"/>
      <c r="F474" s="24"/>
      <c r="G474" s="24"/>
      <c r="H474" s="24"/>
      <c r="I474" s="24"/>
      <c r="J474" s="208"/>
      <c r="K474" s="208"/>
    </row>
    <row r="475" spans="1:11" x14ac:dyDescent="0.25">
      <c r="A475" s="24"/>
      <c r="B475" s="24"/>
      <c r="C475" s="24"/>
      <c r="D475" s="24"/>
      <c r="E475" s="24"/>
      <c r="F475" s="24"/>
      <c r="G475" s="24"/>
      <c r="H475" s="24"/>
      <c r="I475" s="24"/>
      <c r="J475" s="208"/>
      <c r="K475" s="208"/>
    </row>
    <row r="476" spans="1:11" x14ac:dyDescent="0.25">
      <c r="A476" s="24"/>
      <c r="B476" s="24"/>
      <c r="C476" s="24"/>
      <c r="D476" s="24"/>
      <c r="E476" s="24"/>
      <c r="F476" s="24"/>
      <c r="G476" s="24"/>
      <c r="H476" s="24"/>
      <c r="I476" s="24"/>
      <c r="J476" s="208"/>
      <c r="K476" s="208"/>
    </row>
    <row r="477" spans="1:11" x14ac:dyDescent="0.25">
      <c r="A477" s="24"/>
      <c r="B477" s="24"/>
      <c r="C477" s="24"/>
      <c r="D477" s="24"/>
      <c r="E477" s="24"/>
      <c r="F477" s="24"/>
      <c r="G477" s="24"/>
      <c r="H477" s="24"/>
      <c r="I477" s="24"/>
      <c r="J477" s="208"/>
      <c r="K477" s="208"/>
    </row>
    <row r="478" spans="1:11" x14ac:dyDescent="0.25">
      <c r="A478" s="24"/>
      <c r="B478" s="24"/>
      <c r="C478" s="24"/>
      <c r="D478" s="24"/>
      <c r="E478" s="24"/>
      <c r="F478" s="24"/>
      <c r="G478" s="24"/>
      <c r="H478" s="24"/>
      <c r="I478" s="24"/>
      <c r="J478" s="208"/>
      <c r="K478" s="208"/>
    </row>
    <row r="479" spans="1:11" x14ac:dyDescent="0.25">
      <c r="A479" s="24"/>
      <c r="B479" s="24"/>
      <c r="C479" s="24"/>
      <c r="D479" s="24"/>
      <c r="E479" s="24"/>
      <c r="F479" s="24"/>
      <c r="G479" s="24"/>
      <c r="H479" s="24"/>
      <c r="I479" s="24"/>
      <c r="J479" s="208"/>
      <c r="K479" s="208"/>
    </row>
    <row r="480" spans="1:11" x14ac:dyDescent="0.25">
      <c r="A480" s="24"/>
      <c r="B480" s="24"/>
      <c r="C480" s="24"/>
      <c r="D480" s="24"/>
      <c r="E480" s="24"/>
      <c r="F480" s="24"/>
      <c r="G480" s="24"/>
      <c r="H480" s="24"/>
      <c r="I480" s="24"/>
      <c r="J480" s="208"/>
      <c r="K480" s="208"/>
    </row>
    <row r="481" spans="1:11" x14ac:dyDescent="0.25">
      <c r="A481" s="24"/>
      <c r="B481" s="24"/>
      <c r="C481" s="24"/>
      <c r="D481" s="24"/>
      <c r="E481" s="24"/>
      <c r="F481" s="24"/>
      <c r="G481" s="24"/>
      <c r="H481" s="24"/>
      <c r="I481" s="24"/>
      <c r="J481" s="208"/>
      <c r="K481" s="208"/>
    </row>
    <row r="482" spans="1:11" x14ac:dyDescent="0.25">
      <c r="A482" s="24"/>
      <c r="B482" s="24"/>
      <c r="C482" s="24"/>
      <c r="D482" s="24"/>
      <c r="E482" s="24"/>
      <c r="F482" s="24"/>
      <c r="G482" s="24"/>
      <c r="H482" s="24"/>
      <c r="I482" s="24"/>
      <c r="J482" s="208"/>
      <c r="K482" s="208"/>
    </row>
    <row r="483" spans="1:11" x14ac:dyDescent="0.25">
      <c r="A483" s="24"/>
      <c r="B483" s="24"/>
      <c r="C483" s="24"/>
      <c r="D483" s="24"/>
      <c r="E483" s="24"/>
      <c r="F483" s="24"/>
      <c r="G483" s="24"/>
      <c r="H483" s="24"/>
      <c r="I483" s="24"/>
      <c r="J483" s="208"/>
      <c r="K483" s="208"/>
    </row>
    <row r="484" spans="1:11" x14ac:dyDescent="0.25">
      <c r="A484" s="24"/>
      <c r="B484" s="24"/>
      <c r="C484" s="24"/>
      <c r="D484" s="24"/>
      <c r="E484" s="24"/>
      <c r="F484" s="24"/>
      <c r="G484" s="24"/>
      <c r="H484" s="24"/>
      <c r="I484" s="24"/>
      <c r="J484" s="208"/>
      <c r="K484" s="208"/>
    </row>
    <row r="485" spans="1:11" x14ac:dyDescent="0.25">
      <c r="A485" s="24"/>
      <c r="B485" s="24"/>
      <c r="C485" s="24"/>
      <c r="D485" s="24"/>
      <c r="E485" s="24"/>
      <c r="F485" s="24"/>
      <c r="G485" s="24"/>
      <c r="H485" s="24"/>
      <c r="I485" s="24"/>
      <c r="J485" s="208"/>
      <c r="K485" s="208"/>
    </row>
    <row r="486" spans="1:11" x14ac:dyDescent="0.25">
      <c r="A486" s="24"/>
      <c r="B486" s="24"/>
      <c r="C486" s="24"/>
      <c r="D486" s="24"/>
      <c r="E486" s="24"/>
      <c r="F486" s="24"/>
      <c r="G486" s="24"/>
      <c r="H486" s="24"/>
      <c r="I486" s="24"/>
      <c r="J486" s="208"/>
      <c r="K486" s="208"/>
    </row>
    <row r="487" spans="1:11" x14ac:dyDescent="0.25">
      <c r="A487" s="24"/>
      <c r="B487" s="24"/>
      <c r="C487" s="24"/>
      <c r="D487" s="24"/>
      <c r="E487" s="24"/>
      <c r="F487" s="24"/>
      <c r="G487" s="24"/>
      <c r="H487" s="24"/>
      <c r="I487" s="24"/>
      <c r="J487" s="208"/>
      <c r="K487" s="208"/>
    </row>
    <row r="488" spans="1:11" x14ac:dyDescent="0.25">
      <c r="A488" s="24"/>
      <c r="B488" s="24"/>
      <c r="C488" s="24"/>
      <c r="D488" s="24"/>
      <c r="E488" s="24"/>
      <c r="F488" s="24"/>
      <c r="G488" s="24"/>
      <c r="H488" s="24"/>
      <c r="I488" s="24"/>
      <c r="J488" s="208"/>
      <c r="K488" s="208"/>
    </row>
    <row r="489" spans="1:11" x14ac:dyDescent="0.25">
      <c r="A489" s="24"/>
      <c r="B489" s="24"/>
      <c r="C489" s="24"/>
      <c r="D489" s="24"/>
      <c r="E489" s="24"/>
      <c r="F489" s="24"/>
      <c r="G489" s="24"/>
      <c r="H489" s="24"/>
      <c r="I489" s="24"/>
      <c r="J489" s="208"/>
      <c r="K489" s="208"/>
    </row>
    <row r="490" spans="1:11" x14ac:dyDescent="0.25">
      <c r="A490" s="24"/>
      <c r="B490" s="24"/>
      <c r="C490" s="24"/>
      <c r="D490" s="24"/>
      <c r="E490" s="24"/>
      <c r="F490" s="24"/>
      <c r="G490" s="24"/>
      <c r="H490" s="24"/>
      <c r="I490" s="24"/>
      <c r="J490" s="208"/>
      <c r="K490" s="208"/>
    </row>
    <row r="491" spans="1:11" x14ac:dyDescent="0.25">
      <c r="A491" s="24"/>
      <c r="B491" s="24"/>
      <c r="C491" s="24"/>
      <c r="D491" s="24"/>
      <c r="E491" s="24"/>
      <c r="F491" s="24"/>
      <c r="G491" s="24"/>
      <c r="H491" s="24"/>
      <c r="I491" s="24"/>
      <c r="J491" s="208"/>
      <c r="K491" s="208"/>
    </row>
    <row r="492" spans="1:11" x14ac:dyDescent="0.25">
      <c r="A492" s="24"/>
      <c r="B492" s="24"/>
      <c r="C492" s="24"/>
      <c r="D492" s="24"/>
      <c r="E492" s="24"/>
      <c r="F492" s="24"/>
      <c r="G492" s="24"/>
      <c r="H492" s="24"/>
      <c r="I492" s="24"/>
      <c r="J492" s="208"/>
      <c r="K492" s="208"/>
    </row>
    <row r="493" spans="1:11" x14ac:dyDescent="0.25">
      <c r="A493" s="24"/>
      <c r="B493" s="24"/>
      <c r="C493" s="24"/>
      <c r="D493" s="24"/>
      <c r="E493" s="24"/>
      <c r="F493" s="24"/>
      <c r="G493" s="24"/>
      <c r="H493" s="24"/>
      <c r="I493" s="24"/>
      <c r="J493" s="208"/>
      <c r="K493" s="208"/>
    </row>
  </sheetData>
  <mergeCells count="181">
    <mergeCell ref="G65:G67"/>
    <mergeCell ref="L74:L94"/>
    <mergeCell ref="G89:G91"/>
    <mergeCell ref="A92:A94"/>
    <mergeCell ref="B92:B94"/>
    <mergeCell ref="C92:C94"/>
    <mergeCell ref="D92:D94"/>
    <mergeCell ref="G92:G94"/>
    <mergeCell ref="G83:G85"/>
    <mergeCell ref="G80:G82"/>
    <mergeCell ref="D77:D79"/>
    <mergeCell ref="A83:A85"/>
    <mergeCell ref="B83:B85"/>
    <mergeCell ref="C83:C91"/>
    <mergeCell ref="A86:A88"/>
    <mergeCell ref="F74:F94"/>
    <mergeCell ref="B86:B88"/>
    <mergeCell ref="D86:D88"/>
    <mergeCell ref="B74:B76"/>
    <mergeCell ref="C74:C79"/>
    <mergeCell ref="D74:D76"/>
    <mergeCell ref="A32:A34"/>
    <mergeCell ref="G86:G88"/>
    <mergeCell ref="D89:D91"/>
    <mergeCell ref="G74:G76"/>
    <mergeCell ref="G68:G70"/>
    <mergeCell ref="A71:A73"/>
    <mergeCell ref="B71:B73"/>
    <mergeCell ref="C71:C73"/>
    <mergeCell ref="D71:D73"/>
    <mergeCell ref="G71:G73"/>
    <mergeCell ref="F53:F73"/>
    <mergeCell ref="D62:D64"/>
    <mergeCell ref="A68:A70"/>
    <mergeCell ref="B68:B70"/>
    <mergeCell ref="A77:A79"/>
    <mergeCell ref="B77:B79"/>
    <mergeCell ref="D83:D85"/>
    <mergeCell ref="A89:A91"/>
    <mergeCell ref="B89:B91"/>
    <mergeCell ref="G77:G79"/>
    <mergeCell ref="A80:A82"/>
    <mergeCell ref="B80:B82"/>
    <mergeCell ref="C80:C82"/>
    <mergeCell ref="D80:D82"/>
    <mergeCell ref="M53:M73"/>
    <mergeCell ref="A56:A58"/>
    <mergeCell ref="B56:B58"/>
    <mergeCell ref="D56:D58"/>
    <mergeCell ref="G56:G58"/>
    <mergeCell ref="A59:A61"/>
    <mergeCell ref="B59:B61"/>
    <mergeCell ref="C59:C61"/>
    <mergeCell ref="D59:D61"/>
    <mergeCell ref="G59:G61"/>
    <mergeCell ref="A62:A64"/>
    <mergeCell ref="B62:B64"/>
    <mergeCell ref="C62:C70"/>
    <mergeCell ref="A53:A55"/>
    <mergeCell ref="B53:B55"/>
    <mergeCell ref="C53:C58"/>
    <mergeCell ref="D53:D55"/>
    <mergeCell ref="G62:G64"/>
    <mergeCell ref="L53:L73"/>
    <mergeCell ref="G53:G55"/>
    <mergeCell ref="D68:D70"/>
    <mergeCell ref="A65:A67"/>
    <mergeCell ref="B65:B67"/>
    <mergeCell ref="D65:D67"/>
    <mergeCell ref="M74:M94"/>
    <mergeCell ref="A74:A76"/>
    <mergeCell ref="A47:A49"/>
    <mergeCell ref="B47:B49"/>
    <mergeCell ref="G47:G49"/>
    <mergeCell ref="A50:A52"/>
    <mergeCell ref="B50:B52"/>
    <mergeCell ref="A35:A37"/>
    <mergeCell ref="B35:B37"/>
    <mergeCell ref="D35:D37"/>
    <mergeCell ref="G35:G37"/>
    <mergeCell ref="A38:A40"/>
    <mergeCell ref="B38:B40"/>
    <mergeCell ref="C38:C40"/>
    <mergeCell ref="D38:D40"/>
    <mergeCell ref="G38:G40"/>
    <mergeCell ref="C50:C52"/>
    <mergeCell ref="D50:D52"/>
    <mergeCell ref="G50:G52"/>
    <mergeCell ref="G41:G43"/>
    <mergeCell ref="A44:A46"/>
    <mergeCell ref="B44:B46"/>
    <mergeCell ref="D44:D46"/>
    <mergeCell ref="G44:G46"/>
    <mergeCell ref="G32:G34"/>
    <mergeCell ref="M32:M52"/>
    <mergeCell ref="G8:G10"/>
    <mergeCell ref="G20:G22"/>
    <mergeCell ref="G23:G25"/>
    <mergeCell ref="G26:G28"/>
    <mergeCell ref="G29:G31"/>
    <mergeCell ref="B20:B22"/>
    <mergeCell ref="B17:B19"/>
    <mergeCell ref="F32:F52"/>
    <mergeCell ref="L32:L52"/>
    <mergeCell ref="M11:M31"/>
    <mergeCell ref="G17:G19"/>
    <mergeCell ref="D47:D49"/>
    <mergeCell ref="B32:B34"/>
    <mergeCell ref="C32:C37"/>
    <mergeCell ref="D32:D34"/>
    <mergeCell ref="A26:A28"/>
    <mergeCell ref="A29:A31"/>
    <mergeCell ref="L11:L31"/>
    <mergeCell ref="C29:C31"/>
    <mergeCell ref="A2:A4"/>
    <mergeCell ref="B2:B4"/>
    <mergeCell ref="A5:A7"/>
    <mergeCell ref="B5:B7"/>
    <mergeCell ref="A8:A10"/>
    <mergeCell ref="B8:B10"/>
    <mergeCell ref="B23:B25"/>
    <mergeCell ref="B26:B28"/>
    <mergeCell ref="L2:L4"/>
    <mergeCell ref="L5:L7"/>
    <mergeCell ref="L8:L10"/>
    <mergeCell ref="C2:C4"/>
    <mergeCell ref="C5:C7"/>
    <mergeCell ref="C8:C10"/>
    <mergeCell ref="F2:F4"/>
    <mergeCell ref="D26:D28"/>
    <mergeCell ref="D29:D31"/>
    <mergeCell ref="C17:C19"/>
    <mergeCell ref="C20:C28"/>
    <mergeCell ref="A41:A43"/>
    <mergeCell ref="M2:M10"/>
    <mergeCell ref="A11:A13"/>
    <mergeCell ref="B11:B13"/>
    <mergeCell ref="A14:A16"/>
    <mergeCell ref="B14:B16"/>
    <mergeCell ref="C11:C16"/>
    <mergeCell ref="G11:G13"/>
    <mergeCell ref="G14:G16"/>
    <mergeCell ref="D11:D13"/>
    <mergeCell ref="D14:D16"/>
    <mergeCell ref="F11:F31"/>
    <mergeCell ref="D2:D10"/>
    <mergeCell ref="B29:B31"/>
    <mergeCell ref="G2:G4"/>
    <mergeCell ref="G5:G7"/>
    <mergeCell ref="D41:D43"/>
    <mergeCell ref="B41:B43"/>
    <mergeCell ref="C41:C49"/>
    <mergeCell ref="F5:F7"/>
    <mergeCell ref="F8:F10"/>
    <mergeCell ref="D17:D19"/>
    <mergeCell ref="D20:D22"/>
    <mergeCell ref="D23:D25"/>
    <mergeCell ref="M95:M108"/>
    <mergeCell ref="A95:A108"/>
    <mergeCell ref="G95:G108"/>
    <mergeCell ref="E2:E10"/>
    <mergeCell ref="E11:E31"/>
    <mergeCell ref="E32:E52"/>
    <mergeCell ref="E53:E73"/>
    <mergeCell ref="E74:E94"/>
    <mergeCell ref="E95:E108"/>
    <mergeCell ref="C95:C96"/>
    <mergeCell ref="C97:C98"/>
    <mergeCell ref="C99:C100"/>
    <mergeCell ref="C101:C102"/>
    <mergeCell ref="C103:C104"/>
    <mergeCell ref="C105:C106"/>
    <mergeCell ref="C107:C108"/>
    <mergeCell ref="B95:B108"/>
    <mergeCell ref="F95:F108"/>
    <mergeCell ref="L97:L108"/>
    <mergeCell ref="L95:L96"/>
    <mergeCell ref="A17:A19"/>
    <mergeCell ref="A20:A22"/>
    <mergeCell ref="A23:A25"/>
    <mergeCell ref="D95:D10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7F7DC-D6B9-466D-BD18-5D8D689AB243}">
  <dimension ref="A1:AG108"/>
  <sheetViews>
    <sheetView workbookViewId="0">
      <selection activeCell="J35" sqref="J35"/>
    </sheetView>
  </sheetViews>
  <sheetFormatPr baseColWidth="10" defaultColWidth="11.42578125" defaultRowHeight="15" x14ac:dyDescent="0.25"/>
  <cols>
    <col min="1" max="1" width="15" customWidth="1"/>
    <col min="2" max="2" width="7.85546875" customWidth="1"/>
    <col min="3" max="3" width="10.5703125" customWidth="1"/>
    <col min="4" max="4" width="18.140625" customWidth="1"/>
    <col min="5" max="5" width="13.28515625" customWidth="1"/>
    <col min="6" max="6" width="16.42578125" customWidth="1"/>
    <col min="7" max="7" width="32.5703125" customWidth="1"/>
    <col min="8" max="8" width="54.28515625" customWidth="1"/>
    <col min="9" max="9" width="8.7109375" style="129" customWidth="1"/>
    <col min="10" max="10" width="34.28515625" customWidth="1"/>
    <col min="11" max="11" width="10.85546875" style="79" customWidth="1"/>
    <col min="12" max="12" width="20.42578125" style="79" customWidth="1"/>
    <col min="13" max="13" width="24.42578125" customWidth="1"/>
    <col min="15" max="15" width="11.28515625" customWidth="1"/>
    <col min="16" max="16" width="10.7109375" customWidth="1"/>
    <col min="17" max="17" width="6.5703125" customWidth="1"/>
    <col min="18" max="18" width="13.140625" customWidth="1"/>
    <col min="19" max="19" width="9" customWidth="1"/>
    <col min="20" max="20" width="11.7109375" customWidth="1"/>
    <col min="21" max="24" width="9.7109375" customWidth="1"/>
    <col min="25" max="26" width="15" customWidth="1"/>
    <col min="27" max="27" width="9.28515625" customWidth="1"/>
    <col min="28" max="28" width="5.85546875" customWidth="1"/>
    <col min="29" max="30" width="7.140625" customWidth="1"/>
    <col min="31" max="31" width="9" style="131" customWidth="1"/>
    <col min="32" max="32" width="20.42578125" customWidth="1"/>
  </cols>
  <sheetData>
    <row r="1" spans="1:32" s="4" customFormat="1" ht="86.25" customHeight="1" x14ac:dyDescent="0.25">
      <c r="A1" s="1"/>
      <c r="B1" s="2" t="s">
        <v>74</v>
      </c>
      <c r="C1" s="2"/>
      <c r="D1" s="3"/>
      <c r="E1" s="3"/>
      <c r="F1" s="3"/>
      <c r="H1" s="3"/>
      <c r="I1" s="5" t="s">
        <v>75</v>
      </c>
      <c r="K1" s="6" t="s">
        <v>76</v>
      </c>
      <c r="L1" s="6" t="s">
        <v>77</v>
      </c>
      <c r="N1" s="3" t="s">
        <v>78</v>
      </c>
      <c r="O1" s="3" t="s">
        <v>79</v>
      </c>
      <c r="P1" s="3" t="s">
        <v>80</v>
      </c>
      <c r="Q1" s="7" t="s">
        <v>81</v>
      </c>
      <c r="R1" s="8" t="s">
        <v>82</v>
      </c>
      <c r="S1" s="9" t="s">
        <v>83</v>
      </c>
      <c r="T1" s="9" t="s">
        <v>84</v>
      </c>
      <c r="U1" s="9" t="s">
        <v>85</v>
      </c>
      <c r="V1" s="9" t="s">
        <v>86</v>
      </c>
      <c r="W1" s="9" t="s">
        <v>87</v>
      </c>
      <c r="X1" s="9" t="s">
        <v>88</v>
      </c>
      <c r="Y1" s="10" t="s">
        <v>89</v>
      </c>
      <c r="Z1" s="10" t="s">
        <v>90</v>
      </c>
      <c r="AA1" s="11" t="s">
        <v>91</v>
      </c>
      <c r="AB1" s="11"/>
      <c r="AC1" s="11"/>
      <c r="AD1" s="11"/>
      <c r="AE1" s="11"/>
      <c r="AF1" s="12" t="s">
        <v>10</v>
      </c>
    </row>
    <row r="2" spans="1:32" s="19" customFormat="1" ht="36" customHeight="1" x14ac:dyDescent="0.35">
      <c r="A2" s="13" t="s">
        <v>11</v>
      </c>
      <c r="B2" s="9" t="s">
        <v>92</v>
      </c>
      <c r="C2" s="9" t="s">
        <v>93</v>
      </c>
      <c r="D2" s="14" t="s">
        <v>94</v>
      </c>
      <c r="E2" s="14" t="s">
        <v>95</v>
      </c>
      <c r="F2" s="14" t="s">
        <v>96</v>
      </c>
      <c r="G2" s="15" t="s">
        <v>0</v>
      </c>
      <c r="H2" s="9" t="s">
        <v>97</v>
      </c>
      <c r="I2" s="5"/>
      <c r="J2" s="15" t="s">
        <v>98</v>
      </c>
      <c r="K2" s="16" t="s">
        <v>99</v>
      </c>
      <c r="L2" s="16" t="s">
        <v>99</v>
      </c>
      <c r="M2" s="9" t="s">
        <v>100</v>
      </c>
      <c r="N2" s="15" t="s">
        <v>101</v>
      </c>
      <c r="O2" s="15" t="s">
        <v>101</v>
      </c>
      <c r="P2" s="17" t="s">
        <v>102</v>
      </c>
      <c r="Q2" s="7"/>
      <c r="R2" s="9" t="s">
        <v>103</v>
      </c>
      <c r="S2" s="10" t="s">
        <v>104</v>
      </c>
      <c r="T2" s="10"/>
      <c r="U2" s="10"/>
      <c r="V2" s="10"/>
      <c r="W2" s="10"/>
      <c r="X2" s="10"/>
      <c r="Y2" s="10"/>
      <c r="Z2" s="10"/>
      <c r="AA2" s="9" t="s">
        <v>105</v>
      </c>
      <c r="AB2" s="9" t="s">
        <v>106</v>
      </c>
      <c r="AC2" s="9" t="s">
        <v>107</v>
      </c>
      <c r="AD2" s="9" t="s">
        <v>108</v>
      </c>
      <c r="AE2" s="9" t="s">
        <v>109</v>
      </c>
      <c r="AF2" s="18"/>
    </row>
    <row r="3" spans="1:32" x14ac:dyDescent="0.25">
      <c r="A3" s="20" t="s">
        <v>110</v>
      </c>
      <c r="B3" s="21">
        <v>45</v>
      </c>
      <c r="C3" s="21">
        <v>28</v>
      </c>
      <c r="D3" s="21" t="s">
        <v>111</v>
      </c>
      <c r="E3" s="21">
        <v>22.3</v>
      </c>
      <c r="F3" s="21" t="s">
        <v>112</v>
      </c>
      <c r="G3" s="22" t="s">
        <v>113</v>
      </c>
      <c r="H3" s="22" t="s">
        <v>114</v>
      </c>
      <c r="I3" s="23" t="s">
        <v>115</v>
      </c>
      <c r="J3" s="24" t="s">
        <v>116</v>
      </c>
      <c r="K3" s="25" t="s">
        <v>117</v>
      </c>
      <c r="L3" s="26">
        <v>115.15906329104121</v>
      </c>
      <c r="M3" s="22" t="s">
        <v>118</v>
      </c>
      <c r="N3" s="27">
        <v>0.42276422764227645</v>
      </c>
      <c r="O3" s="21"/>
      <c r="P3" s="28">
        <v>10.96</v>
      </c>
      <c r="Q3" s="23" t="s">
        <v>119</v>
      </c>
      <c r="R3" s="26">
        <v>819.79</v>
      </c>
      <c r="S3" s="29">
        <v>2.221653116531165</v>
      </c>
      <c r="T3" s="26">
        <v>53.919994001999996</v>
      </c>
      <c r="U3" s="26">
        <v>32.034819857700001</v>
      </c>
      <c r="V3" s="26">
        <v>19.058550373499997</v>
      </c>
      <c r="W3" s="26">
        <v>11.978531263200001</v>
      </c>
      <c r="X3" s="26">
        <v>11.1403283355</v>
      </c>
      <c r="Y3" s="26">
        <v>6.5772934534453942</v>
      </c>
      <c r="Z3" s="26">
        <v>15.629883730211395</v>
      </c>
      <c r="AA3" s="30">
        <v>41430</v>
      </c>
      <c r="AB3" s="26">
        <v>73.827633176069398</v>
      </c>
      <c r="AC3" s="29">
        <v>10.731829761726463</v>
      </c>
      <c r="AD3" s="29">
        <v>3.7713589286373059</v>
      </c>
      <c r="AE3" s="26">
        <v>14.85</v>
      </c>
      <c r="AF3" s="31" t="s">
        <v>120</v>
      </c>
    </row>
    <row r="4" spans="1:32" x14ac:dyDescent="0.25">
      <c r="A4" s="20" t="s">
        <v>110</v>
      </c>
      <c r="B4" s="21">
        <v>45</v>
      </c>
      <c r="C4" s="21">
        <v>28</v>
      </c>
      <c r="D4" s="21" t="s">
        <v>111</v>
      </c>
      <c r="E4" s="21">
        <v>24.4</v>
      </c>
      <c r="F4" s="21" t="s">
        <v>121</v>
      </c>
      <c r="G4" s="22" t="s">
        <v>113</v>
      </c>
      <c r="H4" s="22" t="s">
        <v>122</v>
      </c>
      <c r="I4" s="23" t="s">
        <v>115</v>
      </c>
      <c r="J4" s="24" t="s">
        <v>116</v>
      </c>
      <c r="K4" s="25" t="s">
        <v>117</v>
      </c>
      <c r="L4" s="26">
        <v>119.78697856053178</v>
      </c>
      <c r="M4" s="22" t="s">
        <v>118</v>
      </c>
      <c r="N4" s="27">
        <v>0.42276422764227645</v>
      </c>
      <c r="O4" s="21"/>
      <c r="P4" s="28">
        <v>10.96</v>
      </c>
      <c r="Q4" s="23" t="s">
        <v>119</v>
      </c>
      <c r="R4" s="26">
        <v>823.25</v>
      </c>
      <c r="S4" s="29">
        <v>2.2310298102981028</v>
      </c>
      <c r="T4" s="26">
        <v>48.127464508679999</v>
      </c>
      <c r="U4" s="26">
        <v>27.867875707542961</v>
      </c>
      <c r="V4" s="26">
        <v>12.675973568699998</v>
      </c>
      <c r="W4" s="26">
        <v>12.4274242917</v>
      </c>
      <c r="X4" s="26">
        <v>7.0748088323999996</v>
      </c>
      <c r="Y4" s="26">
        <v>5.8460327371612513</v>
      </c>
      <c r="Z4" s="26">
        <v>13.139817419863098</v>
      </c>
      <c r="AA4" s="30">
        <v>41474</v>
      </c>
      <c r="AB4" s="26">
        <v>59.214422105061004</v>
      </c>
      <c r="AC4" s="29">
        <v>28.30895114862107</v>
      </c>
      <c r="AD4" s="29">
        <v>3.7684419384895547</v>
      </c>
      <c r="AE4" s="26">
        <v>21.44</v>
      </c>
      <c r="AF4" s="32"/>
    </row>
    <row r="5" spans="1:32" x14ac:dyDescent="0.25">
      <c r="A5" s="20" t="s">
        <v>110</v>
      </c>
      <c r="B5" s="21">
        <v>45</v>
      </c>
      <c r="C5" s="21">
        <v>28</v>
      </c>
      <c r="D5" s="21" t="s">
        <v>111</v>
      </c>
      <c r="E5" s="21">
        <v>28</v>
      </c>
      <c r="F5" s="21" t="s">
        <v>123</v>
      </c>
      <c r="G5" s="22" t="s">
        <v>113</v>
      </c>
      <c r="H5" s="22" t="s">
        <v>124</v>
      </c>
      <c r="I5" s="23" t="s">
        <v>115</v>
      </c>
      <c r="J5" s="24" t="s">
        <v>116</v>
      </c>
      <c r="K5" s="25" t="s">
        <v>117</v>
      </c>
      <c r="L5" s="26">
        <v>115.15906329104121</v>
      </c>
      <c r="M5" s="22" t="s">
        <v>118</v>
      </c>
      <c r="N5" s="27">
        <v>0.42276422764227645</v>
      </c>
      <c r="O5" s="21"/>
      <c r="P5" s="28">
        <v>10.96</v>
      </c>
      <c r="Q5" s="23" t="s">
        <v>119</v>
      </c>
      <c r="R5" s="26">
        <v>749.33</v>
      </c>
      <c r="S5" s="29">
        <v>2.0307046070460704</v>
      </c>
      <c r="T5" s="26">
        <v>106.31040344699998</v>
      </c>
      <c r="U5" s="26">
        <v>19.899737706899998</v>
      </c>
      <c r="V5" s="26">
        <v>19.258139801999999</v>
      </c>
      <c r="W5" s="26">
        <v>11.746579966200001</v>
      </c>
      <c r="X5" s="26">
        <v>10.647248529299999</v>
      </c>
      <c r="Y5" s="26">
        <v>14.187394532048629</v>
      </c>
      <c r="Z5" s="26">
        <v>22.401626713383948</v>
      </c>
      <c r="AA5" s="30">
        <v>41430</v>
      </c>
      <c r="AB5" s="26">
        <v>73.655036220837999</v>
      </c>
      <c r="AC5" s="29">
        <v>11.387153871756952</v>
      </c>
      <c r="AD5" s="29">
        <v>2.9995774811789762</v>
      </c>
      <c r="AE5" s="26">
        <v>14.85</v>
      </c>
      <c r="AF5" s="32"/>
    </row>
    <row r="6" spans="1:32" x14ac:dyDescent="0.25">
      <c r="A6" s="20" t="s">
        <v>110</v>
      </c>
      <c r="B6" s="21">
        <v>45</v>
      </c>
      <c r="C6" s="21">
        <v>28</v>
      </c>
      <c r="D6" s="21" t="s">
        <v>111</v>
      </c>
      <c r="E6" s="21">
        <v>29.9</v>
      </c>
      <c r="F6" s="21" t="s">
        <v>125</v>
      </c>
      <c r="G6" s="22" t="s">
        <v>113</v>
      </c>
      <c r="H6" s="22" t="s">
        <v>122</v>
      </c>
      <c r="I6" s="23" t="s">
        <v>115</v>
      </c>
      <c r="J6" s="24" t="s">
        <v>116</v>
      </c>
      <c r="K6" s="25" t="s">
        <v>117</v>
      </c>
      <c r="L6" s="26">
        <v>119.78697856053178</v>
      </c>
      <c r="M6" s="22" t="s">
        <v>118</v>
      </c>
      <c r="N6" s="27">
        <v>0.42276422764227645</v>
      </c>
      <c r="O6" s="21"/>
      <c r="P6" s="28">
        <v>10.96</v>
      </c>
      <c r="Q6" s="23" t="s">
        <v>119</v>
      </c>
      <c r="R6" s="26">
        <v>888.15</v>
      </c>
      <c r="S6" s="29">
        <v>2.4069105691056909</v>
      </c>
      <c r="T6" s="26">
        <v>51.535630627499998</v>
      </c>
      <c r="U6" s="26">
        <v>12.334184302139999</v>
      </c>
      <c r="V6" s="26">
        <v>11.524175898599999</v>
      </c>
      <c r="W6" s="26">
        <v>9.9364172435999993</v>
      </c>
      <c r="X6" s="26">
        <v>9.1151797425599987</v>
      </c>
      <c r="Y6" s="26">
        <v>5.8025818417497046</v>
      </c>
      <c r="Z6" s="26">
        <v>10.633968115115691</v>
      </c>
      <c r="AA6" s="30">
        <v>41430</v>
      </c>
      <c r="AB6" s="26">
        <v>73.175747980832298</v>
      </c>
      <c r="AC6" s="29">
        <v>10.870777232082508</v>
      </c>
      <c r="AD6" s="29">
        <v>2.4848300738670566</v>
      </c>
      <c r="AE6" s="26">
        <v>14.85</v>
      </c>
      <c r="AF6" s="32"/>
    </row>
    <row r="7" spans="1:32" ht="17.25" x14ac:dyDescent="0.25">
      <c r="A7" s="20" t="s">
        <v>110</v>
      </c>
      <c r="B7" s="21">
        <v>45</v>
      </c>
      <c r="C7" s="21">
        <v>28</v>
      </c>
      <c r="D7" s="21" t="s">
        <v>111</v>
      </c>
      <c r="E7" s="21">
        <v>22.3</v>
      </c>
      <c r="F7" s="21" t="s">
        <v>112</v>
      </c>
      <c r="G7" s="22" t="s">
        <v>126</v>
      </c>
      <c r="H7" s="22" t="s">
        <v>127</v>
      </c>
      <c r="I7" s="23" t="s">
        <v>115</v>
      </c>
      <c r="J7" s="24" t="s">
        <v>128</v>
      </c>
      <c r="K7" s="33">
        <v>127.26498808219722</v>
      </c>
      <c r="L7" s="26">
        <v>125.65946162197892</v>
      </c>
      <c r="M7" s="22" t="s">
        <v>129</v>
      </c>
      <c r="N7" s="27">
        <v>0.22297297297297297</v>
      </c>
      <c r="O7" s="21"/>
      <c r="P7" s="28">
        <v>8.9600000000000009</v>
      </c>
      <c r="Q7" s="23" t="s">
        <v>119</v>
      </c>
      <c r="R7" s="26">
        <v>2065.92</v>
      </c>
      <c r="S7" s="29">
        <v>6.9794594594594601</v>
      </c>
      <c r="T7" s="26">
        <v>79.007141736899996</v>
      </c>
      <c r="U7" s="26">
        <v>54.948359615999998</v>
      </c>
      <c r="V7" s="26">
        <v>49.149704526299999</v>
      </c>
      <c r="W7" s="26">
        <v>44.5395114234</v>
      </c>
      <c r="X7" s="26">
        <v>36.161926058099993</v>
      </c>
      <c r="Y7" s="26">
        <v>3.8243078985101064</v>
      </c>
      <c r="Z7" s="26">
        <v>12.769451061062384</v>
      </c>
      <c r="AA7" s="30">
        <v>41568</v>
      </c>
      <c r="AB7" s="26">
        <v>78.795937851469006</v>
      </c>
      <c r="AC7" s="29">
        <v>9.0748844342677852</v>
      </c>
      <c r="AD7" s="29">
        <v>3.1241405429446472</v>
      </c>
      <c r="AE7" s="26">
        <v>12.45</v>
      </c>
      <c r="AF7" s="32"/>
    </row>
    <row r="8" spans="1:32" ht="17.25" x14ac:dyDescent="0.25">
      <c r="A8" s="20" t="s">
        <v>110</v>
      </c>
      <c r="B8" s="21">
        <v>45</v>
      </c>
      <c r="C8" s="21">
        <v>28</v>
      </c>
      <c r="D8" s="21" t="s">
        <v>111</v>
      </c>
      <c r="E8" s="21">
        <v>24.4</v>
      </c>
      <c r="F8" s="21" t="s">
        <v>121</v>
      </c>
      <c r="G8" s="22" t="s">
        <v>126</v>
      </c>
      <c r="H8" s="22" t="s">
        <v>130</v>
      </c>
      <c r="I8" s="23" t="s">
        <v>115</v>
      </c>
      <c r="J8" s="24" t="s">
        <v>128</v>
      </c>
      <c r="K8" s="33">
        <v>74.830082580395299</v>
      </c>
      <c r="L8" s="26">
        <v>155.159846771476</v>
      </c>
      <c r="M8" s="22" t="s">
        <v>129</v>
      </c>
      <c r="N8" s="27">
        <v>0.22297297297297297</v>
      </c>
      <c r="O8" s="21"/>
      <c r="P8" s="28">
        <v>8.9600000000000009</v>
      </c>
      <c r="Q8" s="23" t="s">
        <v>119</v>
      </c>
      <c r="R8" s="26">
        <v>2957.7</v>
      </c>
      <c r="S8" s="29">
        <v>9.9922297297297291</v>
      </c>
      <c r="T8" s="26">
        <v>206.523826533</v>
      </c>
      <c r="U8" s="26">
        <v>70.3820898333</v>
      </c>
      <c r="V8" s="26">
        <v>60.004385027999994</v>
      </c>
      <c r="W8" s="26">
        <v>38.548553482199999</v>
      </c>
      <c r="X8" s="26">
        <v>36.8887019346</v>
      </c>
      <c r="Y8" s="26">
        <v>6.9825819566893195</v>
      </c>
      <c r="Z8" s="26">
        <v>13.941493620417894</v>
      </c>
      <c r="AA8" s="30">
        <v>41568</v>
      </c>
      <c r="AB8" s="26">
        <v>77.662754984763211</v>
      </c>
      <c r="AC8" s="29">
        <v>9.4453391431476561</v>
      </c>
      <c r="AD8" s="29">
        <v>1.6426676770691577</v>
      </c>
      <c r="AE8" s="26">
        <v>12.45</v>
      </c>
      <c r="AF8" s="32"/>
    </row>
    <row r="9" spans="1:32" ht="17.25" x14ac:dyDescent="0.25">
      <c r="A9" s="20" t="s">
        <v>110</v>
      </c>
      <c r="B9" s="21">
        <v>45</v>
      </c>
      <c r="C9" s="21">
        <v>28</v>
      </c>
      <c r="D9" s="21" t="s">
        <v>111</v>
      </c>
      <c r="E9" s="21">
        <v>28</v>
      </c>
      <c r="F9" s="21" t="s">
        <v>123</v>
      </c>
      <c r="G9" s="22" t="s">
        <v>126</v>
      </c>
      <c r="H9" s="22" t="s">
        <v>127</v>
      </c>
      <c r="I9" s="23" t="s">
        <v>115</v>
      </c>
      <c r="J9" s="24" t="s">
        <v>131</v>
      </c>
      <c r="K9" s="33">
        <v>65.741750812675207</v>
      </c>
      <c r="L9" s="26">
        <v>125.65946162197892</v>
      </c>
      <c r="M9" s="22" t="s">
        <v>129</v>
      </c>
      <c r="N9" s="27">
        <v>0.22297297297297297</v>
      </c>
      <c r="O9" s="21"/>
      <c r="P9" s="28">
        <v>8.9600000000000009</v>
      </c>
      <c r="Q9" s="23" t="s">
        <v>119</v>
      </c>
      <c r="R9" s="26">
        <v>2271.41</v>
      </c>
      <c r="S9" s="29">
        <v>7.6736824324324315</v>
      </c>
      <c r="T9" s="26">
        <v>68.881448250000005</v>
      </c>
      <c r="U9" s="26">
        <v>56.500652768999998</v>
      </c>
      <c r="V9" s="26">
        <v>49.783575882000001</v>
      </c>
      <c r="W9" s="26">
        <v>48.983717322000004</v>
      </c>
      <c r="X9" s="26">
        <v>39.558968520000001</v>
      </c>
      <c r="Y9" s="26">
        <v>3.032541383986159</v>
      </c>
      <c r="Z9" s="26">
        <v>11.609897057026254</v>
      </c>
      <c r="AA9" s="30">
        <v>41721</v>
      </c>
      <c r="AB9" s="26">
        <v>79.892484775130995</v>
      </c>
      <c r="AC9" s="29">
        <v>16.170823069000637</v>
      </c>
      <c r="AD9" s="29">
        <v>5.7332918153729526</v>
      </c>
      <c r="AE9" s="26">
        <v>8.94</v>
      </c>
      <c r="AF9" s="32"/>
    </row>
    <row r="10" spans="1:32" ht="17.25" x14ac:dyDescent="0.25">
      <c r="A10" s="20" t="s">
        <v>110</v>
      </c>
      <c r="B10" s="21">
        <v>45</v>
      </c>
      <c r="C10" s="21">
        <v>28</v>
      </c>
      <c r="D10" s="21" t="s">
        <v>111</v>
      </c>
      <c r="E10" s="21">
        <v>29.9</v>
      </c>
      <c r="F10" s="21" t="s">
        <v>125</v>
      </c>
      <c r="G10" s="22" t="s">
        <v>126</v>
      </c>
      <c r="H10" s="22" t="s">
        <v>130</v>
      </c>
      <c r="I10" s="23" t="s">
        <v>115</v>
      </c>
      <c r="J10" s="24" t="s">
        <v>131</v>
      </c>
      <c r="K10" s="33">
        <v>59.183068843628234</v>
      </c>
      <c r="L10" s="26">
        <v>155.159846771476</v>
      </c>
      <c r="M10" s="22" t="s">
        <v>129</v>
      </c>
      <c r="N10" s="27">
        <v>0.22297297297297297</v>
      </c>
      <c r="O10" s="21"/>
      <c r="P10" s="28">
        <v>8.9600000000000009</v>
      </c>
      <c r="Q10" s="23" t="s">
        <v>119</v>
      </c>
      <c r="R10" s="26">
        <v>2800.05</v>
      </c>
      <c r="S10" s="29">
        <v>9.4596283783783797</v>
      </c>
      <c r="T10" s="26">
        <v>79.655695566000006</v>
      </c>
      <c r="U10" s="26">
        <v>55.862237327999999</v>
      </c>
      <c r="V10" s="26">
        <v>53.084244269999999</v>
      </c>
      <c r="W10" s="26">
        <v>46.539478269</v>
      </c>
      <c r="X10" s="26">
        <v>42.570317711999998</v>
      </c>
      <c r="Y10" s="26">
        <v>2.8447954702951734</v>
      </c>
      <c r="Z10" s="26">
        <v>9.9181076461134623</v>
      </c>
      <c r="AA10" s="30">
        <v>41554</v>
      </c>
      <c r="AB10" s="26">
        <v>66.564459624489302</v>
      </c>
      <c r="AC10" s="29">
        <v>15.685295899131603</v>
      </c>
      <c r="AD10" s="29">
        <v>4.7903051584466461</v>
      </c>
      <c r="AE10" s="26">
        <v>15.84</v>
      </c>
      <c r="AF10" s="32"/>
    </row>
    <row r="11" spans="1:32" ht="17.25" x14ac:dyDescent="0.25">
      <c r="A11" s="20" t="s">
        <v>110</v>
      </c>
      <c r="B11" s="21">
        <v>45</v>
      </c>
      <c r="C11" s="21">
        <v>28</v>
      </c>
      <c r="D11" s="21" t="s">
        <v>111</v>
      </c>
      <c r="E11" s="21">
        <v>22.3</v>
      </c>
      <c r="F11" s="21" t="s">
        <v>112</v>
      </c>
      <c r="G11" s="22" t="s">
        <v>132</v>
      </c>
      <c r="H11" s="22" t="s">
        <v>133</v>
      </c>
      <c r="I11" s="23" t="s">
        <v>115</v>
      </c>
      <c r="J11" s="22" t="s">
        <v>134</v>
      </c>
      <c r="K11" s="25" t="s">
        <v>117</v>
      </c>
      <c r="L11" s="34">
        <v>0</v>
      </c>
      <c r="M11" s="22" t="s">
        <v>135</v>
      </c>
      <c r="N11" s="27">
        <v>0.4</v>
      </c>
      <c r="O11" s="21"/>
      <c r="P11" s="28">
        <v>16.95</v>
      </c>
      <c r="Q11" s="23" t="s">
        <v>119</v>
      </c>
      <c r="R11" s="26">
        <v>1622.43</v>
      </c>
      <c r="S11" s="29">
        <v>24.960461538461541</v>
      </c>
      <c r="T11" s="26">
        <v>219.00808312199999</v>
      </c>
      <c r="U11" s="26">
        <v>31.003016752800001</v>
      </c>
      <c r="V11" s="26">
        <v>30.906184807500001</v>
      </c>
      <c r="W11" s="26">
        <v>13.277123797919998</v>
      </c>
      <c r="X11" s="26">
        <v>9.2414362647000008</v>
      </c>
      <c r="Y11" s="26">
        <v>13.498769322682641</v>
      </c>
      <c r="Z11" s="26">
        <v>18.702553869499454</v>
      </c>
      <c r="AA11" s="30">
        <v>41887</v>
      </c>
      <c r="AB11" s="26">
        <v>79.795770262328205</v>
      </c>
      <c r="AC11" s="29">
        <v>12.992094462425474</v>
      </c>
      <c r="AD11" s="29">
        <v>0.62612503433375799</v>
      </c>
      <c r="AE11" s="26">
        <v>18.850000000000001</v>
      </c>
      <c r="AF11" s="32"/>
    </row>
    <row r="12" spans="1:32" ht="17.25" x14ac:dyDescent="0.25">
      <c r="A12" s="20" t="s">
        <v>110</v>
      </c>
      <c r="B12" s="21">
        <v>45</v>
      </c>
      <c r="C12" s="21">
        <v>28</v>
      </c>
      <c r="D12" s="21" t="s">
        <v>111</v>
      </c>
      <c r="E12" s="21">
        <v>24.4</v>
      </c>
      <c r="F12" s="21" t="s">
        <v>121</v>
      </c>
      <c r="G12" s="22" t="s">
        <v>132</v>
      </c>
      <c r="H12" s="22" t="s">
        <v>133</v>
      </c>
      <c r="I12" s="23" t="s">
        <v>115</v>
      </c>
      <c r="J12" s="22" t="s">
        <v>134</v>
      </c>
      <c r="K12" s="25" t="s">
        <v>117</v>
      </c>
      <c r="L12" s="34">
        <v>0</v>
      </c>
      <c r="M12" s="22" t="s">
        <v>135</v>
      </c>
      <c r="N12" s="27">
        <v>0.4</v>
      </c>
      <c r="O12" s="21"/>
      <c r="P12" s="28">
        <v>16.95</v>
      </c>
      <c r="Q12" s="23" t="s">
        <v>119</v>
      </c>
      <c r="R12" s="26">
        <v>2603.9699999999998</v>
      </c>
      <c r="S12" s="29">
        <v>40.061076923076918</v>
      </c>
      <c r="T12" s="26">
        <v>380.14008422399996</v>
      </c>
      <c r="U12" s="26">
        <v>62.410782262200001</v>
      </c>
      <c r="V12" s="26">
        <v>46.266858797699996</v>
      </c>
      <c r="W12" s="26">
        <v>13.521102775499999</v>
      </c>
      <c r="X12" s="26">
        <v>12.160187150099999</v>
      </c>
      <c r="Y12" s="26">
        <v>14.598481711540456</v>
      </c>
      <c r="Z12" s="26">
        <v>19.75825432741161</v>
      </c>
      <c r="AA12" s="30">
        <v>41887</v>
      </c>
      <c r="AB12" s="26">
        <v>78.910845632630995</v>
      </c>
      <c r="AC12" s="29">
        <v>9.2569140601454567</v>
      </c>
      <c r="AD12" s="29">
        <v>0</v>
      </c>
      <c r="AE12" s="26">
        <v>18.850000000000001</v>
      </c>
      <c r="AF12" s="32"/>
    </row>
    <row r="13" spans="1:32" ht="17.25" x14ac:dyDescent="0.25">
      <c r="A13" s="20" t="s">
        <v>110</v>
      </c>
      <c r="B13" s="21">
        <v>45</v>
      </c>
      <c r="C13" s="21">
        <v>28</v>
      </c>
      <c r="D13" s="21" t="s">
        <v>111</v>
      </c>
      <c r="E13" s="21">
        <v>28</v>
      </c>
      <c r="F13" s="21" t="s">
        <v>123</v>
      </c>
      <c r="G13" s="22" t="s">
        <v>132</v>
      </c>
      <c r="H13" s="22" t="s">
        <v>133</v>
      </c>
      <c r="I13" s="23" t="s">
        <v>115</v>
      </c>
      <c r="J13" s="22" t="s">
        <v>134</v>
      </c>
      <c r="K13" s="25" t="s">
        <v>117</v>
      </c>
      <c r="L13" s="34">
        <v>0</v>
      </c>
      <c r="M13" s="22" t="s">
        <v>135</v>
      </c>
      <c r="N13" s="27">
        <v>0.4</v>
      </c>
      <c r="O13" s="21"/>
      <c r="P13" s="28">
        <v>16.95</v>
      </c>
      <c r="Q13" s="23" t="s">
        <v>119</v>
      </c>
      <c r="R13" s="26">
        <v>3116.96</v>
      </c>
      <c r="S13" s="29">
        <v>47.953230769230771</v>
      </c>
      <c r="T13" s="26">
        <v>532.27964423699996</v>
      </c>
      <c r="U13" s="26">
        <v>63.447695192999994</v>
      </c>
      <c r="V13" s="26">
        <v>54.468225683699998</v>
      </c>
      <c r="W13" s="26">
        <v>13.792969616099999</v>
      </c>
      <c r="X13" s="26">
        <v>12.256032531600001</v>
      </c>
      <c r="Y13" s="26">
        <v>17.076884022797852</v>
      </c>
      <c r="Z13" s="26">
        <v>21.695644707067139</v>
      </c>
      <c r="AA13" s="30">
        <v>41887</v>
      </c>
      <c r="AB13" s="26">
        <v>80.734959542088305</v>
      </c>
      <c r="AC13" s="29">
        <v>16.174447451944474</v>
      </c>
      <c r="AD13" s="29">
        <v>1.6627936632840115</v>
      </c>
      <c r="AE13" s="26">
        <v>18.850000000000001</v>
      </c>
      <c r="AF13" s="32"/>
    </row>
    <row r="14" spans="1:32" s="37" customFormat="1" ht="17.25" x14ac:dyDescent="0.25">
      <c r="A14" s="35" t="s">
        <v>110</v>
      </c>
      <c r="B14" s="36">
        <v>45</v>
      </c>
      <c r="C14" s="36">
        <v>28</v>
      </c>
      <c r="D14" s="36" t="s">
        <v>111</v>
      </c>
      <c r="E14" s="36">
        <v>29.9</v>
      </c>
      <c r="F14" s="36" t="s">
        <v>125</v>
      </c>
      <c r="G14" s="37" t="s">
        <v>132</v>
      </c>
      <c r="H14" s="37" t="s">
        <v>133</v>
      </c>
      <c r="I14" s="38" t="s">
        <v>115</v>
      </c>
      <c r="J14" s="37" t="s">
        <v>134</v>
      </c>
      <c r="K14" s="39" t="s">
        <v>117</v>
      </c>
      <c r="L14" s="36">
        <v>0</v>
      </c>
      <c r="M14" s="37" t="s">
        <v>135</v>
      </c>
      <c r="N14" s="40">
        <v>0.4</v>
      </c>
      <c r="O14" s="36"/>
      <c r="P14" s="41">
        <v>16.95</v>
      </c>
      <c r="Q14" s="38" t="s">
        <v>119</v>
      </c>
      <c r="R14" s="42">
        <v>3445.19</v>
      </c>
      <c r="S14" s="43">
        <v>53.002923076923075</v>
      </c>
      <c r="T14" s="42">
        <v>604.54934639999999</v>
      </c>
      <c r="U14" s="42">
        <v>61.499796224699992</v>
      </c>
      <c r="V14" s="42">
        <v>39.240912917999999</v>
      </c>
      <c r="W14" s="42">
        <v>15.376474267500001</v>
      </c>
      <c r="X14" s="42">
        <v>12.931812702389999</v>
      </c>
      <c r="Y14" s="42">
        <v>17.547634423645718</v>
      </c>
      <c r="Z14" s="42">
        <v>21.293407403150187</v>
      </c>
      <c r="AA14" s="30">
        <v>41887</v>
      </c>
      <c r="AB14" s="42">
        <v>79.911696991783003</v>
      </c>
      <c r="AC14" s="43">
        <v>12.256084113558211</v>
      </c>
      <c r="AD14" s="43">
        <v>0</v>
      </c>
      <c r="AE14" s="42">
        <v>18.850000000000001</v>
      </c>
      <c r="AF14" s="44"/>
    </row>
    <row r="15" spans="1:32" x14ac:dyDescent="0.25">
      <c r="A15" s="45" t="s">
        <v>136</v>
      </c>
      <c r="B15" s="46">
        <v>9</v>
      </c>
      <c r="C15" s="46">
        <v>78</v>
      </c>
      <c r="D15" s="46" t="s">
        <v>137</v>
      </c>
      <c r="E15" s="46">
        <v>23</v>
      </c>
      <c r="F15" s="46" t="s">
        <v>138</v>
      </c>
      <c r="G15" s="24" t="s">
        <v>139</v>
      </c>
      <c r="H15" s="47" t="s">
        <v>140</v>
      </c>
      <c r="I15" s="23" t="s">
        <v>119</v>
      </c>
      <c r="J15" s="24" t="s">
        <v>141</v>
      </c>
      <c r="K15" s="46" t="s">
        <v>117</v>
      </c>
      <c r="L15" s="46" t="s">
        <v>142</v>
      </c>
      <c r="M15" s="22" t="s">
        <v>143</v>
      </c>
      <c r="N15" s="27">
        <v>1.8126801152737753</v>
      </c>
      <c r="O15" s="22"/>
      <c r="P15" s="21">
        <v>8.1999999999999993</v>
      </c>
      <c r="Q15" s="48" t="s">
        <v>115</v>
      </c>
      <c r="R15" s="26">
        <v>800</v>
      </c>
      <c r="S15" s="29">
        <v>2.3054755043227666</v>
      </c>
      <c r="T15" s="26">
        <v>10.62620689655172</v>
      </c>
      <c r="U15" s="26">
        <v>10.62620689655172</v>
      </c>
      <c r="V15" s="26">
        <v>8.64</v>
      </c>
      <c r="W15" s="26">
        <v>7.3820689655172238</v>
      </c>
      <c r="X15" s="26">
        <v>6.5875862068965363</v>
      </c>
      <c r="Y15" s="26">
        <v>1.328275862068965</v>
      </c>
      <c r="Z15" s="26">
        <v>5.4827586206896504</v>
      </c>
      <c r="AA15" s="30">
        <v>39568</v>
      </c>
      <c r="AB15" s="26">
        <v>46.25</v>
      </c>
      <c r="AC15" s="29">
        <v>57.8</v>
      </c>
      <c r="AD15" s="29">
        <v>24.4</v>
      </c>
      <c r="AE15" s="26">
        <v>11</v>
      </c>
      <c r="AF15" s="32" t="s">
        <v>144</v>
      </c>
    </row>
    <row r="16" spans="1:32" x14ac:dyDescent="0.25">
      <c r="A16" s="45" t="s">
        <v>136</v>
      </c>
      <c r="B16" s="46">
        <v>9</v>
      </c>
      <c r="C16" s="46">
        <v>78</v>
      </c>
      <c r="D16" s="46" t="s">
        <v>137</v>
      </c>
      <c r="E16" s="46">
        <v>23</v>
      </c>
      <c r="F16" s="46" t="s">
        <v>138</v>
      </c>
      <c r="G16" s="24" t="s">
        <v>145</v>
      </c>
      <c r="H16" s="49" t="s">
        <v>146</v>
      </c>
      <c r="I16" s="23" t="s">
        <v>115</v>
      </c>
      <c r="J16" s="24" t="s">
        <v>141</v>
      </c>
      <c r="K16" s="46" t="s">
        <v>117</v>
      </c>
      <c r="L16" s="46">
        <v>0</v>
      </c>
      <c r="M16" s="22" t="s">
        <v>143</v>
      </c>
      <c r="N16" s="27">
        <v>1.8126801152737753</v>
      </c>
      <c r="O16" s="22"/>
      <c r="P16" s="21">
        <v>8.1999999999999993</v>
      </c>
      <c r="Q16" s="48" t="s">
        <v>115</v>
      </c>
      <c r="R16" s="26">
        <v>1100</v>
      </c>
      <c r="S16" s="29">
        <v>3.1700288184438041</v>
      </c>
      <c r="T16" s="26">
        <v>10.140542173793976</v>
      </c>
      <c r="U16" s="26">
        <v>9.0904586099124725</v>
      </c>
      <c r="V16" s="26">
        <v>8.7967443134070233</v>
      </c>
      <c r="W16" s="26">
        <v>5.484555317401103</v>
      </c>
      <c r="X16" s="26">
        <v>5.5070127564749995</v>
      </c>
      <c r="Y16" s="26">
        <v>0.9218674703449069</v>
      </c>
      <c r="Z16" s="26">
        <v>3.54721028827178</v>
      </c>
      <c r="AA16" s="30">
        <v>39673</v>
      </c>
      <c r="AB16" s="26">
        <v>50.75</v>
      </c>
      <c r="AC16" s="29">
        <v>15.5</v>
      </c>
      <c r="AD16" s="29">
        <v>3</v>
      </c>
      <c r="AE16" s="26">
        <v>15.9</v>
      </c>
      <c r="AF16" s="32"/>
    </row>
    <row r="17" spans="1:32" s="22" customFormat="1" x14ac:dyDescent="0.25">
      <c r="A17" s="24" t="s">
        <v>136</v>
      </c>
      <c r="B17" s="46">
        <v>9</v>
      </c>
      <c r="C17" s="46">
        <v>78</v>
      </c>
      <c r="D17" s="46" t="s">
        <v>137</v>
      </c>
      <c r="E17" s="46">
        <v>23</v>
      </c>
      <c r="F17" s="46" t="s">
        <v>138</v>
      </c>
      <c r="G17" s="24" t="s">
        <v>147</v>
      </c>
      <c r="H17" s="47" t="s">
        <v>140</v>
      </c>
      <c r="I17" s="23" t="s">
        <v>119</v>
      </c>
      <c r="J17" s="24" t="s">
        <v>141</v>
      </c>
      <c r="K17" s="46" t="s">
        <v>117</v>
      </c>
      <c r="L17" s="46" t="s">
        <v>148</v>
      </c>
      <c r="M17" s="22" t="s">
        <v>143</v>
      </c>
      <c r="N17" s="27">
        <v>1.8126801152737753</v>
      </c>
      <c r="P17" s="21">
        <v>8.1999999999999993</v>
      </c>
      <c r="Q17" s="48" t="s">
        <v>115</v>
      </c>
      <c r="R17" s="26">
        <v>800</v>
      </c>
      <c r="S17" s="29">
        <v>2.3054755043227666</v>
      </c>
      <c r="T17" s="26">
        <v>14.905982905982878</v>
      </c>
      <c r="U17" s="26">
        <v>9.1282051282051189</v>
      </c>
      <c r="V17" s="26">
        <v>6.8717948717948634</v>
      </c>
      <c r="W17" s="26">
        <v>6.0854700854700718</v>
      </c>
      <c r="X17" s="26">
        <v>3.213675213675192</v>
      </c>
      <c r="Y17" s="26">
        <v>1.8632478632478597</v>
      </c>
      <c r="Z17" s="26">
        <v>5.0256410256410158</v>
      </c>
      <c r="AA17" s="30">
        <v>39597</v>
      </c>
      <c r="AB17" s="26">
        <v>44.375</v>
      </c>
      <c r="AC17" s="29">
        <v>45.2</v>
      </c>
      <c r="AD17" s="29">
        <v>8.1</v>
      </c>
      <c r="AE17" s="26">
        <v>12.1</v>
      </c>
    </row>
    <row r="18" spans="1:32" s="37" customFormat="1" x14ac:dyDescent="0.25">
      <c r="A18" s="50" t="s">
        <v>136</v>
      </c>
      <c r="B18" s="51">
        <v>9</v>
      </c>
      <c r="C18" s="51">
        <v>78</v>
      </c>
      <c r="D18" s="51" t="s">
        <v>137</v>
      </c>
      <c r="E18" s="51">
        <v>23</v>
      </c>
      <c r="F18" s="51" t="s">
        <v>138</v>
      </c>
      <c r="G18" s="52" t="s">
        <v>126</v>
      </c>
      <c r="H18" s="53" t="s">
        <v>140</v>
      </c>
      <c r="I18" s="38" t="s">
        <v>119</v>
      </c>
      <c r="J18" s="52" t="s">
        <v>149</v>
      </c>
      <c r="K18" s="51" t="s">
        <v>117</v>
      </c>
      <c r="L18" s="51" t="s">
        <v>150</v>
      </c>
      <c r="M18" s="37" t="s">
        <v>143</v>
      </c>
      <c r="N18" s="40">
        <v>1.8126801152737753</v>
      </c>
      <c r="P18" s="36">
        <v>8.1999999999999993</v>
      </c>
      <c r="Q18" s="54" t="s">
        <v>115</v>
      </c>
      <c r="R18" s="42">
        <v>900</v>
      </c>
      <c r="S18" s="43">
        <v>2.5936599423631126</v>
      </c>
      <c r="T18" s="42">
        <v>17.668278807673655</v>
      </c>
      <c r="U18" s="42">
        <v>7.6862785564309197</v>
      </c>
      <c r="V18" s="42">
        <v>6.1985535595714314</v>
      </c>
      <c r="W18" s="42">
        <v>4.1822766182725202</v>
      </c>
      <c r="X18" s="42">
        <v>4.0842381063474713</v>
      </c>
      <c r="Y18" s="42">
        <v>1.9631420897415173</v>
      </c>
      <c r="Z18" s="42">
        <v>4.4244028498106669</v>
      </c>
      <c r="AA18" s="30">
        <v>39574</v>
      </c>
      <c r="AB18" s="42">
        <v>56.924499999999995</v>
      </c>
      <c r="AC18" s="43">
        <v>22.031099999999999</v>
      </c>
      <c r="AD18" s="43">
        <v>15.135900000000001</v>
      </c>
      <c r="AE18" s="42">
        <v>10.7</v>
      </c>
      <c r="AF18" s="44"/>
    </row>
    <row r="19" spans="1:32" x14ac:dyDescent="0.25">
      <c r="A19" s="45" t="s">
        <v>136</v>
      </c>
      <c r="B19" s="46">
        <v>9</v>
      </c>
      <c r="C19" s="46">
        <v>78</v>
      </c>
      <c r="D19" s="46" t="s">
        <v>137</v>
      </c>
      <c r="E19" s="55">
        <v>24</v>
      </c>
      <c r="F19" s="46" t="s">
        <v>151</v>
      </c>
      <c r="G19" s="24" t="s">
        <v>126</v>
      </c>
      <c r="H19" s="47" t="s">
        <v>152</v>
      </c>
      <c r="I19" s="23" t="s">
        <v>119</v>
      </c>
      <c r="J19" s="24" t="s">
        <v>149</v>
      </c>
      <c r="K19" s="25" t="s">
        <v>117</v>
      </c>
      <c r="L19" s="46">
        <v>108</v>
      </c>
      <c r="M19" s="22" t="s">
        <v>153</v>
      </c>
      <c r="N19" s="22"/>
      <c r="O19" s="22"/>
      <c r="P19" s="22"/>
      <c r="Q19" s="23" t="s">
        <v>119</v>
      </c>
      <c r="R19" s="26">
        <v>678.90000000000009</v>
      </c>
      <c r="S19" s="29">
        <v>1.86</v>
      </c>
      <c r="T19" s="26">
        <v>17.678295282366118</v>
      </c>
      <c r="U19" s="26">
        <v>6.7019638507388883</v>
      </c>
      <c r="V19" s="26">
        <v>6.0662947788382073</v>
      </c>
      <c r="W19" s="26">
        <v>5.7014722678327203</v>
      </c>
      <c r="X19" s="26">
        <v>4.222864393869072</v>
      </c>
      <c r="Y19" s="26">
        <v>2.603961597049067</v>
      </c>
      <c r="Z19" s="26">
        <v>5.946515035151716</v>
      </c>
      <c r="AA19" s="30">
        <v>39574</v>
      </c>
      <c r="AB19" s="56">
        <v>56.924499999999995</v>
      </c>
      <c r="AC19" s="57">
        <v>22.031099999999999</v>
      </c>
      <c r="AD19" s="57">
        <v>15.135900000000001</v>
      </c>
      <c r="AE19" s="56">
        <v>11</v>
      </c>
      <c r="AF19" s="22" t="s">
        <v>154</v>
      </c>
    </row>
    <row r="20" spans="1:32" s="22" customFormat="1" x14ac:dyDescent="0.25">
      <c r="A20" s="24" t="s">
        <v>155</v>
      </c>
      <c r="B20" s="46">
        <v>16</v>
      </c>
      <c r="C20" s="46">
        <v>72</v>
      </c>
      <c r="D20" s="46" t="s">
        <v>156</v>
      </c>
      <c r="E20" s="55">
        <v>9.5</v>
      </c>
      <c r="F20" s="46" t="s">
        <v>157</v>
      </c>
      <c r="G20" s="24" t="s">
        <v>126</v>
      </c>
      <c r="H20" s="47" t="s">
        <v>158</v>
      </c>
      <c r="I20" s="23" t="s">
        <v>119</v>
      </c>
      <c r="J20" s="24" t="s">
        <v>159</v>
      </c>
      <c r="K20" s="25" t="s">
        <v>117</v>
      </c>
      <c r="L20" s="46">
        <v>101</v>
      </c>
      <c r="M20" s="22" t="s">
        <v>160</v>
      </c>
      <c r="Q20" s="23" t="s">
        <v>119</v>
      </c>
      <c r="R20" s="26">
        <v>707.37999999999988</v>
      </c>
      <c r="S20" s="29">
        <v>2.2599999999999998</v>
      </c>
      <c r="T20" s="26">
        <v>12.0280945920744</v>
      </c>
      <c r="U20" s="26">
        <v>9.1691599413461766</v>
      </c>
      <c r="V20" s="26">
        <v>8.0674153194694558</v>
      </c>
      <c r="W20" s="26">
        <v>8.149428271577376</v>
      </c>
      <c r="X20" s="26">
        <v>5.7423876198033366</v>
      </c>
      <c r="Y20" s="26">
        <v>1.7003724436758745</v>
      </c>
      <c r="Z20" s="26">
        <v>6.1008914224703492</v>
      </c>
      <c r="AA20" s="30">
        <v>39358</v>
      </c>
      <c r="AB20" s="56">
        <v>35.200000000000003</v>
      </c>
      <c r="AC20" s="57">
        <v>13.67145</v>
      </c>
      <c r="AD20" s="57">
        <v>2.4413999999999998</v>
      </c>
      <c r="AE20" s="56">
        <v>11.7</v>
      </c>
    </row>
    <row r="21" spans="1:32" s="22" customFormat="1" x14ac:dyDescent="0.25">
      <c r="A21" s="24" t="s">
        <v>136</v>
      </c>
      <c r="B21" s="46">
        <v>9</v>
      </c>
      <c r="C21" s="46">
        <v>78</v>
      </c>
      <c r="D21" s="46" t="s">
        <v>137</v>
      </c>
      <c r="E21" s="55">
        <v>20.100000000000001</v>
      </c>
      <c r="F21" s="46" t="s">
        <v>161</v>
      </c>
      <c r="G21" s="24" t="s">
        <v>126</v>
      </c>
      <c r="H21" s="24" t="s">
        <v>162</v>
      </c>
      <c r="I21" s="58" t="s">
        <v>117</v>
      </c>
      <c r="J21" s="24" t="s">
        <v>149</v>
      </c>
      <c r="K21" s="25" t="s">
        <v>117</v>
      </c>
      <c r="L21" s="46">
        <v>108</v>
      </c>
      <c r="M21" s="22" t="s">
        <v>153</v>
      </c>
      <c r="Q21" s="23" t="s">
        <v>119</v>
      </c>
      <c r="R21" s="26">
        <v>810.30000000000007</v>
      </c>
      <c r="S21" s="29">
        <v>2.2200000000000002</v>
      </c>
      <c r="T21" s="26">
        <v>13.163190184049064</v>
      </c>
      <c r="U21" s="26">
        <v>8.0834355828220801</v>
      </c>
      <c r="V21" s="26">
        <v>7.2883435582822074</v>
      </c>
      <c r="W21" s="26">
        <v>5.963190184049064</v>
      </c>
      <c r="X21" s="26">
        <v>5.6981595092024397</v>
      </c>
      <c r="Y21" s="26">
        <v>1.624483547334205</v>
      </c>
      <c r="Z21" s="26">
        <v>4.9606712351480748</v>
      </c>
      <c r="AA21" s="30">
        <v>39574</v>
      </c>
      <c r="AB21" s="56">
        <v>51.979500000000002</v>
      </c>
      <c r="AC21" s="57">
        <v>17.44275</v>
      </c>
      <c r="AD21" s="57">
        <v>6.6338999999999997</v>
      </c>
      <c r="AE21" s="56">
        <v>11</v>
      </c>
    </row>
    <row r="22" spans="1:32" s="22" customFormat="1" x14ac:dyDescent="0.25">
      <c r="A22" s="24" t="s">
        <v>155</v>
      </c>
      <c r="B22" s="46">
        <v>16</v>
      </c>
      <c r="C22" s="46">
        <v>72</v>
      </c>
      <c r="D22" s="46" t="s">
        <v>156</v>
      </c>
      <c r="E22" s="55">
        <v>9.1999999999999993</v>
      </c>
      <c r="F22" s="46" t="s">
        <v>163</v>
      </c>
      <c r="G22" s="24" t="s">
        <v>126</v>
      </c>
      <c r="H22" s="24" t="s">
        <v>164</v>
      </c>
      <c r="I22" s="58" t="s">
        <v>117</v>
      </c>
      <c r="J22" s="24" t="s">
        <v>159</v>
      </c>
      <c r="K22" s="25" t="s">
        <v>117</v>
      </c>
      <c r="L22" s="46">
        <v>101</v>
      </c>
      <c r="M22" s="22" t="s">
        <v>160</v>
      </c>
      <c r="Q22" s="23" t="s">
        <v>119</v>
      </c>
      <c r="R22" s="26">
        <v>538.36</v>
      </c>
      <c r="S22" s="29">
        <v>1.72</v>
      </c>
      <c r="T22" s="26">
        <v>12.124991614779935</v>
      </c>
      <c r="U22" s="26">
        <v>7.3838618708144397</v>
      </c>
      <c r="V22" s="26">
        <v>7.1786544095802958</v>
      </c>
      <c r="W22" s="26">
        <v>6.6194225218734237</v>
      </c>
      <c r="X22" s="26">
        <v>5.5570669763462641</v>
      </c>
      <c r="Y22" s="26">
        <v>2.2522088592725935</v>
      </c>
      <c r="Z22" s="26">
        <v>7.2189608056680203</v>
      </c>
      <c r="AA22" s="30">
        <v>39358</v>
      </c>
      <c r="AB22" s="56">
        <v>44</v>
      </c>
      <c r="AC22" s="57">
        <v>13.6</v>
      </c>
      <c r="AD22" s="57">
        <v>2.7</v>
      </c>
      <c r="AE22" s="56">
        <v>11.2</v>
      </c>
    </row>
    <row r="23" spans="1:32" s="19" customFormat="1" ht="15" customHeight="1" x14ac:dyDescent="0.25">
      <c r="A23" s="45" t="s">
        <v>136</v>
      </c>
      <c r="B23" s="46">
        <v>9</v>
      </c>
      <c r="C23" s="46">
        <v>78</v>
      </c>
      <c r="D23" s="46" t="s">
        <v>137</v>
      </c>
      <c r="E23" s="55">
        <v>23.9</v>
      </c>
      <c r="F23" s="46" t="s">
        <v>165</v>
      </c>
      <c r="G23" s="24" t="s">
        <v>126</v>
      </c>
      <c r="H23" s="24" t="s">
        <v>166</v>
      </c>
      <c r="I23" s="23" t="s">
        <v>115</v>
      </c>
      <c r="J23" s="24" t="s">
        <v>149</v>
      </c>
      <c r="K23" s="25" t="s">
        <v>117</v>
      </c>
      <c r="L23" s="46">
        <v>102</v>
      </c>
      <c r="M23" s="22" t="s">
        <v>153</v>
      </c>
      <c r="N23" s="22"/>
      <c r="O23" s="22"/>
      <c r="P23" s="22"/>
      <c r="Q23" s="23" t="s">
        <v>119</v>
      </c>
      <c r="R23" s="26">
        <v>631.45000000000005</v>
      </c>
      <c r="S23" s="29">
        <v>1.73</v>
      </c>
      <c r="T23" s="26">
        <v>10.878292685843183</v>
      </c>
      <c r="U23" s="26">
        <v>5.7389048095433512</v>
      </c>
      <c r="V23" s="26">
        <v>5.5192648776191042</v>
      </c>
      <c r="W23" s="26">
        <v>5.321865147849504</v>
      </c>
      <c r="X23" s="26">
        <v>3.3800085293965201</v>
      </c>
      <c r="Y23" s="26">
        <v>1.7227480696560586</v>
      </c>
      <c r="Z23" s="26">
        <v>4.8837336369073814</v>
      </c>
      <c r="AA23" s="30">
        <v>39574</v>
      </c>
      <c r="AB23" s="56">
        <v>59</v>
      </c>
      <c r="AC23" s="57">
        <v>21.7425</v>
      </c>
      <c r="AD23" s="57">
        <v>8.5078499999999995</v>
      </c>
      <c r="AE23" s="56">
        <v>11</v>
      </c>
      <c r="AF23" s="59"/>
    </row>
    <row r="24" spans="1:32" s="4" customFormat="1" x14ac:dyDescent="0.25">
      <c r="A24" s="50" t="s">
        <v>155</v>
      </c>
      <c r="B24" s="51">
        <v>16</v>
      </c>
      <c r="C24" s="51">
        <v>72</v>
      </c>
      <c r="D24" s="51" t="s">
        <v>156</v>
      </c>
      <c r="E24" s="60">
        <v>9.9</v>
      </c>
      <c r="F24" s="51" t="s">
        <v>167</v>
      </c>
      <c r="G24" s="52" t="s">
        <v>126</v>
      </c>
      <c r="H24" s="52" t="s">
        <v>168</v>
      </c>
      <c r="I24" s="38" t="s">
        <v>115</v>
      </c>
      <c r="J24" s="52" t="s">
        <v>159</v>
      </c>
      <c r="K24" s="39" t="s">
        <v>117</v>
      </c>
      <c r="L24" s="51">
        <v>101</v>
      </c>
      <c r="M24" s="37" t="s">
        <v>160</v>
      </c>
      <c r="N24" s="37"/>
      <c r="O24" s="37"/>
      <c r="P24" s="37"/>
      <c r="Q24" s="23" t="s">
        <v>119</v>
      </c>
      <c r="R24" s="42">
        <v>801.28</v>
      </c>
      <c r="S24" s="43">
        <v>2.56</v>
      </c>
      <c r="T24" s="42">
        <v>14.123516834735039</v>
      </c>
      <c r="U24" s="42">
        <v>11.380628290439832</v>
      </c>
      <c r="V24" s="42">
        <v>9.918512365895328</v>
      </c>
      <c r="W24" s="42">
        <v>9.7085179558926953</v>
      </c>
      <c r="X24" s="42">
        <v>3.521129874272424</v>
      </c>
      <c r="Y24" s="42">
        <v>1.762619413280631</v>
      </c>
      <c r="Z24" s="42">
        <v>6.071823247957683</v>
      </c>
      <c r="AA24" s="30">
        <v>39386</v>
      </c>
      <c r="AB24" s="56">
        <v>83.144000000000005</v>
      </c>
      <c r="AC24" s="57">
        <v>4.84185</v>
      </c>
      <c r="AD24" s="57">
        <v>3.3169499999999998</v>
      </c>
      <c r="AE24" s="56">
        <v>7.1</v>
      </c>
      <c r="AF24" s="61"/>
    </row>
    <row r="25" spans="1:32" x14ac:dyDescent="0.25">
      <c r="A25" s="45" t="s">
        <v>136</v>
      </c>
      <c r="B25" s="46">
        <v>9</v>
      </c>
      <c r="C25" s="46">
        <v>78</v>
      </c>
      <c r="D25" s="46" t="s">
        <v>137</v>
      </c>
      <c r="E25" s="55">
        <v>23</v>
      </c>
      <c r="F25" s="62" t="s">
        <v>169</v>
      </c>
      <c r="G25" s="24" t="s">
        <v>139</v>
      </c>
      <c r="H25" s="47" t="s">
        <v>170</v>
      </c>
      <c r="I25" s="48" t="s">
        <v>115</v>
      </c>
      <c r="J25" s="24" t="s">
        <v>171</v>
      </c>
      <c r="K25" s="25" t="s">
        <v>117</v>
      </c>
      <c r="L25" s="46">
        <v>0</v>
      </c>
      <c r="M25" s="22" t="s">
        <v>172</v>
      </c>
      <c r="N25" s="27">
        <v>1.6904109589041096</v>
      </c>
      <c r="O25" s="21" t="s">
        <v>173</v>
      </c>
      <c r="P25" s="21">
        <v>8.4</v>
      </c>
      <c r="Q25" s="48" t="s">
        <v>115</v>
      </c>
      <c r="R25" s="26">
        <v>1400</v>
      </c>
      <c r="S25" s="29">
        <v>3.8356164383561642</v>
      </c>
      <c r="T25" s="26">
        <v>56.160417029087597</v>
      </c>
      <c r="U25" s="26">
        <v>31.944296143440699</v>
      </c>
      <c r="V25" s="26">
        <v>28.922634865599299</v>
      </c>
      <c r="W25" s="26">
        <v>5.7801599251363296</v>
      </c>
      <c r="X25" s="26">
        <v>4.7872563781095803</v>
      </c>
      <c r="Y25" s="26">
        <v>4.0114583592205424</v>
      </c>
      <c r="Z25" s="26">
        <v>9.1139117386695361</v>
      </c>
      <c r="AA25" s="30">
        <v>39575</v>
      </c>
      <c r="AB25" s="26">
        <v>46.5</v>
      </c>
      <c r="AC25" s="29">
        <v>61.6</v>
      </c>
      <c r="AD25" s="29">
        <v>10.8</v>
      </c>
      <c r="AE25" s="26">
        <v>19.5</v>
      </c>
      <c r="AF25" s="32" t="s">
        <v>174</v>
      </c>
    </row>
    <row r="26" spans="1:32" s="73" customFormat="1" x14ac:dyDescent="0.25">
      <c r="A26" s="63" t="s">
        <v>136</v>
      </c>
      <c r="B26" s="25">
        <v>9</v>
      </c>
      <c r="C26" s="25">
        <v>78</v>
      </c>
      <c r="D26" s="25" t="s">
        <v>137</v>
      </c>
      <c r="E26" s="64">
        <v>23</v>
      </c>
      <c r="F26" s="65" t="s">
        <v>175</v>
      </c>
      <c r="G26" s="66" t="s">
        <v>113</v>
      </c>
      <c r="H26" s="67" t="s">
        <v>176</v>
      </c>
      <c r="I26" s="68" t="s">
        <v>115</v>
      </c>
      <c r="J26" s="66"/>
      <c r="K26" s="25" t="s">
        <v>117</v>
      </c>
      <c r="L26" s="25">
        <v>0</v>
      </c>
      <c r="M26" s="67" t="s">
        <v>172</v>
      </c>
      <c r="N26" s="69">
        <v>1.6904109589041096</v>
      </c>
      <c r="O26" s="70" t="s">
        <v>173</v>
      </c>
      <c r="P26" s="70">
        <v>8.4</v>
      </c>
      <c r="Q26" s="68" t="s">
        <v>115</v>
      </c>
      <c r="R26" s="33">
        <v>500</v>
      </c>
      <c r="S26" s="71">
        <v>1.3698630136986301</v>
      </c>
      <c r="T26" s="33">
        <v>7.2575622752920097</v>
      </c>
      <c r="U26" s="33">
        <v>5.6550645770218004</v>
      </c>
      <c r="V26" s="33">
        <v>2.6583204316450502</v>
      </c>
      <c r="W26" s="33">
        <v>1.9582653958717999</v>
      </c>
      <c r="X26" s="33">
        <v>1.43127986462229</v>
      </c>
      <c r="Y26" s="33">
        <v>1.451512455058402</v>
      </c>
      <c r="Z26" s="33">
        <v>3.7920985088905903</v>
      </c>
      <c r="AA26" s="30">
        <v>39693</v>
      </c>
      <c r="AB26" s="33">
        <v>58.3</v>
      </c>
      <c r="AC26" s="71">
        <v>5.7</v>
      </c>
      <c r="AD26" s="71">
        <v>4.9000000000000004</v>
      </c>
      <c r="AE26" s="33">
        <v>16.5</v>
      </c>
      <c r="AF26" s="72"/>
    </row>
    <row r="27" spans="1:32" x14ac:dyDescent="0.25">
      <c r="A27" s="45" t="s">
        <v>136</v>
      </c>
      <c r="B27" s="46">
        <v>9</v>
      </c>
      <c r="C27" s="46">
        <v>78</v>
      </c>
      <c r="D27" s="46" t="s">
        <v>137</v>
      </c>
      <c r="E27" s="55">
        <v>23</v>
      </c>
      <c r="F27" s="62" t="s">
        <v>177</v>
      </c>
      <c r="G27" s="24" t="s">
        <v>147</v>
      </c>
      <c r="H27" s="22" t="s">
        <v>178</v>
      </c>
      <c r="I27" s="48" t="s">
        <v>115</v>
      </c>
      <c r="J27" s="24" t="s">
        <v>179</v>
      </c>
      <c r="K27" s="25" t="s">
        <v>117</v>
      </c>
      <c r="L27" s="46">
        <v>0</v>
      </c>
      <c r="M27" s="22" t="s">
        <v>172</v>
      </c>
      <c r="N27" s="27">
        <v>1.6904109589041096</v>
      </c>
      <c r="O27" s="21" t="s">
        <v>173</v>
      </c>
      <c r="P27" s="21">
        <v>8.4</v>
      </c>
      <c r="Q27" s="48" t="s">
        <v>115</v>
      </c>
      <c r="R27" s="26">
        <v>1300</v>
      </c>
      <c r="S27" s="29">
        <v>3.5616438356164384</v>
      </c>
      <c r="T27" s="26">
        <v>40.424518932713703</v>
      </c>
      <c r="U27" s="26">
        <v>24.759451309429899</v>
      </c>
      <c r="V27" s="26">
        <v>19.087401664850901</v>
      </c>
      <c r="W27" s="26">
        <v>14.247837680042799</v>
      </c>
      <c r="X27" s="26">
        <v>13.011237442894799</v>
      </c>
      <c r="Y27" s="26">
        <v>3.1095783794395158</v>
      </c>
      <c r="Z27" s="26">
        <v>8.5792651561486224</v>
      </c>
      <c r="AA27" s="30">
        <v>39569</v>
      </c>
      <c r="AB27" s="26">
        <v>58.5</v>
      </c>
      <c r="AC27" s="29">
        <v>2.1</v>
      </c>
      <c r="AD27" s="29">
        <v>2</v>
      </c>
      <c r="AE27" s="26">
        <v>12.2</v>
      </c>
      <c r="AF27" s="32"/>
    </row>
    <row r="28" spans="1:32" x14ac:dyDescent="0.25">
      <c r="A28" s="45" t="s">
        <v>136</v>
      </c>
      <c r="B28" s="46">
        <v>9</v>
      </c>
      <c r="C28" s="46">
        <v>78</v>
      </c>
      <c r="D28" s="46" t="s">
        <v>137</v>
      </c>
      <c r="E28" s="55">
        <v>23</v>
      </c>
      <c r="F28" s="62" t="s">
        <v>180</v>
      </c>
      <c r="G28" s="24" t="s">
        <v>126</v>
      </c>
      <c r="H28" s="24" t="s">
        <v>181</v>
      </c>
      <c r="I28" s="48" t="s">
        <v>115</v>
      </c>
      <c r="J28" s="24" t="s">
        <v>182</v>
      </c>
      <c r="K28" s="25" t="s">
        <v>117</v>
      </c>
      <c r="L28" s="46">
        <v>0</v>
      </c>
      <c r="M28" s="22" t="s">
        <v>172</v>
      </c>
      <c r="N28" s="27">
        <v>1.6904109589041096</v>
      </c>
      <c r="O28" s="21" t="s">
        <v>173</v>
      </c>
      <c r="P28" s="21">
        <v>8.4</v>
      </c>
      <c r="Q28" s="48" t="s">
        <v>115</v>
      </c>
      <c r="R28" s="26">
        <v>500</v>
      </c>
      <c r="S28" s="29">
        <v>1.3698630136986301</v>
      </c>
      <c r="T28" s="26">
        <v>4.9542724310184596</v>
      </c>
      <c r="U28" s="26">
        <v>2.6645857261401602</v>
      </c>
      <c r="V28" s="26">
        <v>2.8639383631277799</v>
      </c>
      <c r="W28" s="26">
        <v>2.53249729349504</v>
      </c>
      <c r="X28" s="26">
        <v>2.5346734883414199</v>
      </c>
      <c r="Y28" s="26">
        <v>0.99085448620369188</v>
      </c>
      <c r="Z28" s="26">
        <v>3.109993460424572</v>
      </c>
      <c r="AA28" s="30">
        <v>39567</v>
      </c>
      <c r="AB28" s="26">
        <v>63</v>
      </c>
      <c r="AC28" s="29">
        <v>5.7</v>
      </c>
      <c r="AD28" s="29">
        <v>2.2000000000000002</v>
      </c>
      <c r="AE28" s="26">
        <v>10</v>
      </c>
      <c r="AF28" s="32"/>
    </row>
    <row r="29" spans="1:32" ht="13.5" customHeight="1" x14ac:dyDescent="0.25">
      <c r="A29" s="45" t="s">
        <v>136</v>
      </c>
      <c r="B29" s="46">
        <v>9</v>
      </c>
      <c r="C29" s="46">
        <v>78</v>
      </c>
      <c r="D29" s="46" t="s">
        <v>137</v>
      </c>
      <c r="E29" s="55">
        <v>23</v>
      </c>
      <c r="F29" s="62" t="s">
        <v>183</v>
      </c>
      <c r="G29" s="24" t="s">
        <v>139</v>
      </c>
      <c r="H29" s="22" t="s">
        <v>184</v>
      </c>
      <c r="I29" s="48" t="s">
        <v>115</v>
      </c>
      <c r="J29" s="24" t="s">
        <v>171</v>
      </c>
      <c r="K29" s="25" t="s">
        <v>117</v>
      </c>
      <c r="L29" s="46" t="s">
        <v>185</v>
      </c>
      <c r="M29" s="22" t="s">
        <v>172</v>
      </c>
      <c r="N29" s="27">
        <v>1.6904109589041096</v>
      </c>
      <c r="O29" s="21" t="s">
        <v>173</v>
      </c>
      <c r="P29" s="21">
        <v>8.4</v>
      </c>
      <c r="Q29" s="48" t="s">
        <v>115</v>
      </c>
      <c r="R29" s="26">
        <v>900</v>
      </c>
      <c r="S29" s="29">
        <v>2.4657534246575343</v>
      </c>
      <c r="T29" s="26">
        <v>50.641140231429503</v>
      </c>
      <c r="U29" s="26">
        <v>31.499253162810501</v>
      </c>
      <c r="V29" s="26">
        <v>23.403298081018299</v>
      </c>
      <c r="W29" s="26">
        <v>3.8852930061246602</v>
      </c>
      <c r="X29" s="26">
        <v>5.1586954044018496</v>
      </c>
      <c r="Y29" s="26">
        <v>5.6267933590477233</v>
      </c>
      <c r="Z29" s="26">
        <v>12.731964431753868</v>
      </c>
      <c r="AA29" s="30">
        <v>39575</v>
      </c>
      <c r="AB29" s="26">
        <v>48.1</v>
      </c>
      <c r="AC29" s="29">
        <v>141</v>
      </c>
      <c r="AD29" s="29">
        <v>16.5</v>
      </c>
      <c r="AE29" s="26">
        <v>21</v>
      </c>
      <c r="AF29" s="32"/>
    </row>
    <row r="30" spans="1:32" s="73" customFormat="1" x14ac:dyDescent="0.25">
      <c r="A30" s="63" t="s">
        <v>136</v>
      </c>
      <c r="B30" s="25">
        <v>9</v>
      </c>
      <c r="C30" s="25">
        <v>78</v>
      </c>
      <c r="D30" s="25" t="s">
        <v>137</v>
      </c>
      <c r="E30" s="64">
        <v>23</v>
      </c>
      <c r="F30" s="65" t="s">
        <v>186</v>
      </c>
      <c r="G30" s="66" t="s">
        <v>113</v>
      </c>
      <c r="H30" s="67"/>
      <c r="I30" s="68" t="s">
        <v>115</v>
      </c>
      <c r="J30" s="66"/>
      <c r="K30" s="25" t="s">
        <v>117</v>
      </c>
      <c r="L30" s="25"/>
      <c r="M30" s="67" t="s">
        <v>172</v>
      </c>
      <c r="N30" s="69">
        <v>1.6904109589041096</v>
      </c>
      <c r="O30" s="70" t="s">
        <v>173</v>
      </c>
      <c r="P30" s="70">
        <v>8.4</v>
      </c>
      <c r="Q30" s="68" t="s">
        <v>115</v>
      </c>
      <c r="R30" s="33">
        <v>400</v>
      </c>
      <c r="S30" s="71">
        <v>1.095890410958904</v>
      </c>
      <c r="T30" s="33">
        <v>7.0588235294117503</v>
      </c>
      <c r="U30" s="33">
        <v>5.4298642533936601</v>
      </c>
      <c r="V30" s="33">
        <v>2.5339366515837001</v>
      </c>
      <c r="W30" s="33">
        <v>1.80995475113121</v>
      </c>
      <c r="X30" s="33">
        <v>1.26696832579185</v>
      </c>
      <c r="Y30" s="33">
        <v>1.7647058823529376</v>
      </c>
      <c r="Z30" s="33">
        <v>4.5248868778280427</v>
      </c>
      <c r="AA30" s="30">
        <v>39693</v>
      </c>
      <c r="AB30" s="33">
        <v>65</v>
      </c>
      <c r="AC30" s="71">
        <v>9.6</v>
      </c>
      <c r="AD30" s="71">
        <v>4.2</v>
      </c>
      <c r="AE30" s="33">
        <v>15.3</v>
      </c>
      <c r="AF30" s="72"/>
    </row>
    <row r="31" spans="1:32" x14ac:dyDescent="0.25">
      <c r="A31" s="45" t="s">
        <v>136</v>
      </c>
      <c r="B31" s="46">
        <v>9</v>
      </c>
      <c r="C31" s="46">
        <v>78</v>
      </c>
      <c r="D31" s="46" t="s">
        <v>137</v>
      </c>
      <c r="E31" s="55">
        <v>23</v>
      </c>
      <c r="F31" s="62" t="s">
        <v>187</v>
      </c>
      <c r="G31" s="24" t="s">
        <v>147</v>
      </c>
      <c r="H31" s="22" t="s">
        <v>188</v>
      </c>
      <c r="I31" s="48" t="s">
        <v>115</v>
      </c>
      <c r="J31" s="24" t="s">
        <v>179</v>
      </c>
      <c r="K31" s="25" t="s">
        <v>117</v>
      </c>
      <c r="L31" s="46" t="s">
        <v>189</v>
      </c>
      <c r="M31" s="22" t="s">
        <v>172</v>
      </c>
      <c r="N31" s="27">
        <v>1.6904109589041096</v>
      </c>
      <c r="O31" s="21" t="s">
        <v>173</v>
      </c>
      <c r="P31" s="21">
        <v>8.4</v>
      </c>
      <c r="Q31" s="48" t="s">
        <v>115</v>
      </c>
      <c r="R31" s="26">
        <v>1200</v>
      </c>
      <c r="S31" s="29">
        <v>3.2876712328767121</v>
      </c>
      <c r="T31" s="26">
        <v>35.884459585532703</v>
      </c>
      <c r="U31" s="26">
        <v>25.382536520184601</v>
      </c>
      <c r="V31" s="26">
        <v>16.342323688914799</v>
      </c>
      <c r="W31" s="26">
        <v>11.6758656803558</v>
      </c>
      <c r="X31" s="26">
        <v>9.5297969796738897</v>
      </c>
      <c r="Y31" s="26">
        <v>2.9903716321277249</v>
      </c>
      <c r="Z31" s="26">
        <v>8.2345818712218168</v>
      </c>
      <c r="AA31" s="30">
        <v>39569</v>
      </c>
      <c r="AB31" s="26">
        <v>59.8</v>
      </c>
      <c r="AC31" s="29">
        <v>2.9</v>
      </c>
      <c r="AD31" s="29">
        <v>2.5</v>
      </c>
      <c r="AE31" s="26">
        <v>14.8</v>
      </c>
      <c r="AF31" s="32"/>
    </row>
    <row r="32" spans="1:32" s="37" customFormat="1" x14ac:dyDescent="0.25">
      <c r="A32" s="50" t="s">
        <v>136</v>
      </c>
      <c r="B32" s="51">
        <v>9</v>
      </c>
      <c r="C32" s="51">
        <v>78</v>
      </c>
      <c r="D32" s="51" t="s">
        <v>137</v>
      </c>
      <c r="E32" s="60">
        <v>23</v>
      </c>
      <c r="F32" s="74" t="s">
        <v>190</v>
      </c>
      <c r="G32" s="52" t="s">
        <v>126</v>
      </c>
      <c r="H32" s="37" t="s">
        <v>191</v>
      </c>
      <c r="I32" s="54" t="s">
        <v>115</v>
      </c>
      <c r="J32" s="52" t="s">
        <v>182</v>
      </c>
      <c r="K32" s="39" t="s">
        <v>117</v>
      </c>
      <c r="L32" s="51" t="s">
        <v>192</v>
      </c>
      <c r="M32" s="37" t="s">
        <v>172</v>
      </c>
      <c r="N32" s="40">
        <v>1.6904109589041096</v>
      </c>
      <c r="O32" s="36" t="s">
        <v>173</v>
      </c>
      <c r="P32" s="36">
        <v>8.4</v>
      </c>
      <c r="Q32" s="54" t="s">
        <v>115</v>
      </c>
      <c r="R32" s="42">
        <v>500</v>
      </c>
      <c r="S32" s="43">
        <v>1.3698630136986301</v>
      </c>
      <c r="T32" s="42">
        <v>10.929312135583499</v>
      </c>
      <c r="U32" s="42">
        <v>3.2305282767943999</v>
      </c>
      <c r="V32" s="42">
        <v>2.9811231583401501</v>
      </c>
      <c r="W32" s="42">
        <v>2.9201237573432901</v>
      </c>
      <c r="X32" s="42">
        <v>2.4029147821881698</v>
      </c>
      <c r="Y32" s="42">
        <v>2.1858624271167</v>
      </c>
      <c r="Z32" s="42">
        <v>4.4928004220499025</v>
      </c>
      <c r="AA32" s="30">
        <v>39574</v>
      </c>
      <c r="AB32" s="42">
        <v>59</v>
      </c>
      <c r="AC32" s="43">
        <v>21.7425</v>
      </c>
      <c r="AD32" s="43">
        <v>8.5078499999999995</v>
      </c>
      <c r="AE32" s="42">
        <v>11</v>
      </c>
      <c r="AF32" s="44"/>
    </row>
    <row r="33" spans="1:33" x14ac:dyDescent="0.25">
      <c r="A33" s="45" t="s">
        <v>136</v>
      </c>
      <c r="B33" s="46">
        <v>9</v>
      </c>
      <c r="C33" s="46">
        <v>78</v>
      </c>
      <c r="D33" s="46" t="s">
        <v>193</v>
      </c>
      <c r="E33" s="55">
        <v>23</v>
      </c>
      <c r="F33" s="23" t="s">
        <v>194</v>
      </c>
      <c r="G33" s="24" t="s">
        <v>139</v>
      </c>
      <c r="H33" s="22" t="s">
        <v>195</v>
      </c>
      <c r="I33" s="23" t="s">
        <v>119</v>
      </c>
      <c r="J33" s="24" t="s">
        <v>196</v>
      </c>
      <c r="K33" s="46">
        <v>0</v>
      </c>
      <c r="L33" s="46">
        <v>476</v>
      </c>
      <c r="M33" s="22" t="s">
        <v>197</v>
      </c>
      <c r="N33" s="27">
        <v>2.2666666666666666</v>
      </c>
      <c r="O33" s="22"/>
      <c r="P33" s="22"/>
      <c r="Q33" s="23" t="s">
        <v>119</v>
      </c>
      <c r="R33" s="26">
        <v>1970</v>
      </c>
      <c r="S33" s="29">
        <v>18.761904761904763</v>
      </c>
      <c r="T33" s="26">
        <v>77.595046439628476</v>
      </c>
      <c r="U33" s="26">
        <v>56.138249366732154</v>
      </c>
      <c r="V33" s="26">
        <v>51.836251055446077</v>
      </c>
      <c r="W33" s="26">
        <v>43.228623698283116</v>
      </c>
      <c r="X33" s="26">
        <v>38.041232761046885</v>
      </c>
      <c r="Y33" s="26">
        <v>3.9388348446511916</v>
      </c>
      <c r="Z33" s="26">
        <v>13.545147376707444</v>
      </c>
      <c r="AA33" s="30">
        <v>42141</v>
      </c>
      <c r="AB33" s="34">
        <f>'[1]table for original data'!W34</f>
        <v>53</v>
      </c>
      <c r="AC33" s="55">
        <f>('[1]table for original data'!X34/1000)/0.1*2600000</f>
        <v>76.21651838932425</v>
      </c>
      <c r="AD33" s="55">
        <f>('[1]table for original data'!Y34/1000)/0.1*2600000</f>
        <v>24.841397567111997</v>
      </c>
      <c r="AE33" s="34">
        <f>'[1]table for original data'!Z34</f>
        <v>10.199999999999999</v>
      </c>
      <c r="AF33" s="75" t="s">
        <v>198</v>
      </c>
    </row>
    <row r="34" spans="1:33" x14ac:dyDescent="0.25">
      <c r="A34" s="45" t="s">
        <v>136</v>
      </c>
      <c r="B34" s="46">
        <v>9</v>
      </c>
      <c r="C34" s="46">
        <v>78</v>
      </c>
      <c r="D34" s="46" t="s">
        <v>193</v>
      </c>
      <c r="E34" s="55">
        <v>23</v>
      </c>
      <c r="F34" s="23" t="s">
        <v>199</v>
      </c>
      <c r="G34" s="24" t="s">
        <v>139</v>
      </c>
      <c r="H34" s="22" t="s">
        <v>200</v>
      </c>
      <c r="I34" s="23" t="s">
        <v>119</v>
      </c>
      <c r="J34" s="24" t="s">
        <v>196</v>
      </c>
      <c r="K34" s="46">
        <v>0</v>
      </c>
      <c r="L34" s="46">
        <v>191</v>
      </c>
      <c r="M34" s="22" t="s">
        <v>197</v>
      </c>
      <c r="N34" s="27">
        <v>2.2666666666666666</v>
      </c>
      <c r="O34" s="22"/>
      <c r="P34" s="22"/>
      <c r="Q34" s="23" t="s">
        <v>119</v>
      </c>
      <c r="R34" s="26">
        <v>700</v>
      </c>
      <c r="S34" s="29">
        <v>6.666666666666667</v>
      </c>
      <c r="T34" s="26">
        <v>57.637236138474478</v>
      </c>
      <c r="U34" s="26">
        <v>16.828877005347579</v>
      </c>
      <c r="V34" s="26">
        <v>7.0941176470588081</v>
      </c>
      <c r="W34" s="26">
        <v>6.4890515057697353</v>
      </c>
      <c r="X34" s="26">
        <v>4.057725865465776</v>
      </c>
      <c r="Y34" s="26">
        <v>8.2338908769249244</v>
      </c>
      <c r="Z34" s="26">
        <v>13.158144023159482</v>
      </c>
      <c r="AA34" s="30">
        <v>42141</v>
      </c>
      <c r="AB34" s="34">
        <f>'[1]table for original data'!W35</f>
        <v>56</v>
      </c>
      <c r="AC34" s="55">
        <f>('[1]table for original data'!X35/1000)/0.1*2600000</f>
        <v>122.01030528297829</v>
      </c>
      <c r="AD34" s="55">
        <f>('[1]table for original data'!Y35/1000)/0.1*2600000</f>
        <v>5.8842617298916835</v>
      </c>
      <c r="AE34" s="34">
        <f>'[1]table for original data'!Z35</f>
        <v>10.199999999999999</v>
      </c>
      <c r="AF34" s="32"/>
    </row>
    <row r="35" spans="1:33" x14ac:dyDescent="0.25">
      <c r="A35" s="45" t="s">
        <v>136</v>
      </c>
      <c r="B35" s="46">
        <v>9</v>
      </c>
      <c r="C35" s="46">
        <v>78</v>
      </c>
      <c r="D35" s="46" t="s">
        <v>193</v>
      </c>
      <c r="E35" s="55">
        <v>23</v>
      </c>
      <c r="F35" s="23" t="s">
        <v>201</v>
      </c>
      <c r="G35" s="24" t="s">
        <v>139</v>
      </c>
      <c r="H35" s="22" t="s">
        <v>202</v>
      </c>
      <c r="I35" s="23" t="s">
        <v>119</v>
      </c>
      <c r="J35" s="24" t="s">
        <v>196</v>
      </c>
      <c r="K35" s="46">
        <v>0</v>
      </c>
      <c r="L35" s="46">
        <v>152</v>
      </c>
      <c r="M35" s="22" t="s">
        <v>197</v>
      </c>
      <c r="N35" s="27">
        <v>2.2666666666666666</v>
      </c>
      <c r="O35" s="22"/>
      <c r="P35" s="22"/>
      <c r="Q35" s="23" t="s">
        <v>119</v>
      </c>
      <c r="R35" s="26">
        <v>260</v>
      </c>
      <c r="S35" s="29">
        <v>2.4761904761904763</v>
      </c>
      <c r="T35" s="26">
        <v>11.270982268505447</v>
      </c>
      <c r="U35" s="26">
        <v>9.6372361384745044</v>
      </c>
      <c r="V35" s="26">
        <v>6.9677174218969675</v>
      </c>
      <c r="W35" s="26">
        <v>5.2258936110329035</v>
      </c>
      <c r="X35" s="26">
        <v>4.3103574444131514</v>
      </c>
      <c r="Y35" s="26">
        <v>4.3349931801944024</v>
      </c>
      <c r="Z35" s="26">
        <v>14.389302647816526</v>
      </c>
      <c r="AA35" s="30">
        <v>42134</v>
      </c>
      <c r="AB35" s="34">
        <f>'[1]table for original data'!W36</f>
        <v>52</v>
      </c>
      <c r="AC35" s="55">
        <f>('[1]table for original data'!X36/1000)/0.1*2600000</f>
        <v>60.589774582458062</v>
      </c>
      <c r="AD35" s="55">
        <f>('[1]table for original data'!Y36/1000)/0.1*2600000</f>
        <v>69.559597806649521</v>
      </c>
      <c r="AE35" s="34">
        <f>'[1]table for original data'!Z36</f>
        <v>10.5</v>
      </c>
      <c r="AF35" s="32"/>
    </row>
    <row r="36" spans="1:33" s="22" customFormat="1" x14ac:dyDescent="0.25">
      <c r="A36" s="24" t="s">
        <v>136</v>
      </c>
      <c r="B36" s="46">
        <v>9</v>
      </c>
      <c r="C36" s="46">
        <v>78</v>
      </c>
      <c r="D36" s="46" t="s">
        <v>193</v>
      </c>
      <c r="E36" s="55">
        <v>23</v>
      </c>
      <c r="F36" s="46" t="s">
        <v>203</v>
      </c>
      <c r="G36" s="24" t="s">
        <v>139</v>
      </c>
      <c r="H36" s="22" t="s">
        <v>204</v>
      </c>
      <c r="I36" s="23" t="s">
        <v>119</v>
      </c>
      <c r="J36" s="24" t="s">
        <v>196</v>
      </c>
      <c r="K36" s="46">
        <v>0</v>
      </c>
      <c r="L36" s="46">
        <v>167</v>
      </c>
      <c r="M36" s="22" t="s">
        <v>197</v>
      </c>
      <c r="N36" s="27">
        <v>2.2666666666666666</v>
      </c>
      <c r="Q36" s="23" t="s">
        <v>119</v>
      </c>
      <c r="R36" s="26">
        <v>190</v>
      </c>
      <c r="S36" s="29">
        <v>1.8095238095238095</v>
      </c>
      <c r="T36" s="26">
        <v>8.0049254151421199</v>
      </c>
      <c r="U36" s="26">
        <v>8.3741626794258242</v>
      </c>
      <c r="V36" s="26">
        <v>4.0708978328173204</v>
      </c>
      <c r="W36" s="26">
        <v>3.7173656065296719</v>
      </c>
      <c r="X36" s="26">
        <v>2.2182943990993347</v>
      </c>
      <c r="Y36" s="26">
        <v>4.2131186395484841</v>
      </c>
      <c r="Z36" s="26">
        <v>13.887182070007512</v>
      </c>
      <c r="AA36" s="30">
        <v>42149</v>
      </c>
      <c r="AB36" s="34">
        <f>'[1]table for original data'!W37</f>
        <v>52</v>
      </c>
      <c r="AC36" s="55">
        <f>('[1]table for original data'!X37/1000)/0.1*2600000</f>
        <v>99.160383655932819</v>
      </c>
      <c r="AD36" s="55">
        <f>('[1]table for original data'!Y37/1000)/0.1*2600000</f>
        <v>1.9281424237967388</v>
      </c>
      <c r="AE36" s="34">
        <f>'[1]table for original data'!Z37</f>
        <v>11.7</v>
      </c>
    </row>
    <row r="37" spans="1:33" s="22" customFormat="1" ht="18" x14ac:dyDescent="0.35">
      <c r="A37" s="24" t="s">
        <v>136</v>
      </c>
      <c r="B37" s="46">
        <v>9</v>
      </c>
      <c r="C37" s="46">
        <v>78</v>
      </c>
      <c r="D37" s="46" t="s">
        <v>193</v>
      </c>
      <c r="E37" s="55">
        <v>23</v>
      </c>
      <c r="F37" s="46" t="s">
        <v>205</v>
      </c>
      <c r="G37" s="24" t="s">
        <v>139</v>
      </c>
      <c r="H37" s="49" t="s">
        <v>206</v>
      </c>
      <c r="I37" s="23"/>
      <c r="J37" s="24" t="s">
        <v>196</v>
      </c>
      <c r="K37" s="46">
        <v>0</v>
      </c>
      <c r="L37" s="46">
        <v>100</v>
      </c>
      <c r="M37" s="22" t="s">
        <v>197</v>
      </c>
      <c r="N37" s="27">
        <v>2.2666666666666666</v>
      </c>
      <c r="Q37" s="23" t="s">
        <v>119</v>
      </c>
      <c r="R37" s="26">
        <v>190</v>
      </c>
      <c r="S37" s="29">
        <v>1.8095238095238095</v>
      </c>
      <c r="T37" s="26">
        <v>3.4311286236982799</v>
      </c>
      <c r="U37" s="26">
        <v>3.4478468899521357</v>
      </c>
      <c r="V37" s="26">
        <v>2.7945679707289437</v>
      </c>
      <c r="W37" s="26">
        <v>2.0677455671263658</v>
      </c>
      <c r="X37" s="26">
        <v>1.4435969603152103</v>
      </c>
      <c r="Y37" s="26">
        <v>1.8058571703675159</v>
      </c>
      <c r="Z37" s="26">
        <v>6.9394136904320707</v>
      </c>
      <c r="AA37" s="30">
        <v>42128</v>
      </c>
      <c r="AB37" s="34">
        <f>'[1]table for original data'!W38</f>
        <v>62</v>
      </c>
      <c r="AC37" s="55">
        <f>('[1]table for original data'!X38/1000)/0.1*2600000</f>
        <v>38.591995605203806</v>
      </c>
      <c r="AD37" s="55">
        <f>('[1]table for original data'!Y38/1000)/0.1*2600000</f>
        <v>114.73817475082299</v>
      </c>
      <c r="AE37" s="34">
        <f>'[1]table for original data'!Z38</f>
        <v>9.6999999999999993</v>
      </c>
    </row>
    <row r="38" spans="1:33" s="37" customFormat="1" x14ac:dyDescent="0.25">
      <c r="A38" s="52" t="s">
        <v>136</v>
      </c>
      <c r="B38" s="51">
        <v>9</v>
      </c>
      <c r="C38" s="51">
        <v>78</v>
      </c>
      <c r="D38" s="51" t="s">
        <v>193</v>
      </c>
      <c r="E38" s="60">
        <v>23</v>
      </c>
      <c r="F38" s="51" t="s">
        <v>207</v>
      </c>
      <c r="G38" s="52" t="s">
        <v>139</v>
      </c>
      <c r="H38" s="76">
        <v>0</v>
      </c>
      <c r="I38" s="38"/>
      <c r="J38" s="52" t="s">
        <v>196</v>
      </c>
      <c r="K38" s="51">
        <v>0</v>
      </c>
      <c r="L38" s="51">
        <v>0</v>
      </c>
      <c r="M38" s="37" t="s">
        <v>197</v>
      </c>
      <c r="N38" s="40">
        <v>2.2666666666666666</v>
      </c>
      <c r="Q38" s="38" t="s">
        <v>119</v>
      </c>
      <c r="R38" s="42">
        <v>20</v>
      </c>
      <c r="S38" s="43">
        <v>0.19047619047619047</v>
      </c>
      <c r="T38" s="42">
        <v>2.9257810301153757</v>
      </c>
      <c r="U38" s="42">
        <v>1.9320574162679378</v>
      </c>
      <c r="V38" s="42">
        <v>2.3614128905150613</v>
      </c>
      <c r="W38" s="42">
        <v>2.7946524064170961</v>
      </c>
      <c r="X38" s="42">
        <v>2.1606248240923009</v>
      </c>
      <c r="Y38" s="42">
        <v>14.628905150576879</v>
      </c>
      <c r="Z38" s="42">
        <v>60.87264283703886</v>
      </c>
      <c r="AA38" s="30">
        <v>42128</v>
      </c>
      <c r="AB38" s="77">
        <f>'[1]table for original data'!W39</f>
        <v>63</v>
      </c>
      <c r="AC38" s="60">
        <f>('[1]table for original data'!X39/1000)/0.1*2600000</f>
        <v>2.9083103110947102</v>
      </c>
      <c r="AD38" s="60">
        <f>('[1]table for original data'!Y39/1000)/0.1*2600000</f>
        <v>1.047156537573537</v>
      </c>
      <c r="AE38" s="77">
        <f>'[1]table for original data'!Z39</f>
        <v>16.2</v>
      </c>
      <c r="AF38" s="44"/>
    </row>
    <row r="39" spans="1:33" x14ac:dyDescent="0.25">
      <c r="A39" s="45" t="s">
        <v>136</v>
      </c>
      <c r="B39" s="46">
        <v>9</v>
      </c>
      <c r="C39" s="46">
        <v>78</v>
      </c>
      <c r="D39" s="46" t="s">
        <v>193</v>
      </c>
      <c r="E39" s="55">
        <v>23</v>
      </c>
      <c r="F39" s="23" t="s">
        <v>208</v>
      </c>
      <c r="G39" s="24" t="s">
        <v>209</v>
      </c>
      <c r="H39" s="22" t="s">
        <v>210</v>
      </c>
      <c r="I39" s="23" t="s">
        <v>115</v>
      </c>
      <c r="J39" s="78" t="s">
        <v>211</v>
      </c>
      <c r="K39" s="46">
        <v>41</v>
      </c>
      <c r="L39" s="21" t="s">
        <v>212</v>
      </c>
      <c r="M39" s="22" t="s">
        <v>213</v>
      </c>
      <c r="N39" s="27">
        <v>1.7205479452054795</v>
      </c>
      <c r="O39" s="22"/>
      <c r="P39" s="21">
        <v>7.2</v>
      </c>
      <c r="Q39" s="48" t="s">
        <v>115</v>
      </c>
      <c r="R39" s="26">
        <v>790</v>
      </c>
      <c r="S39" s="29">
        <v>2.1643835616438358</v>
      </c>
      <c r="T39" s="26">
        <v>9.618719433219864</v>
      </c>
      <c r="U39" s="26">
        <v>7.994835567576815</v>
      </c>
      <c r="V39" s="26">
        <v>7.9680066680013368</v>
      </c>
      <c r="W39" s="26">
        <v>7.2795453338290557</v>
      </c>
      <c r="X39" s="26">
        <v>5.317917393595919</v>
      </c>
      <c r="Y39" s="26">
        <v>1.2175594219265651</v>
      </c>
      <c r="Z39" s="26">
        <v>4.8327878982560755</v>
      </c>
      <c r="AA39" s="30">
        <v>41417</v>
      </c>
      <c r="AB39" s="79">
        <v>45</v>
      </c>
      <c r="AC39" s="57">
        <v>63.6</v>
      </c>
      <c r="AD39" s="57">
        <v>0.5</v>
      </c>
      <c r="AE39" s="56">
        <v>11.1</v>
      </c>
      <c r="AF39" s="75" t="s">
        <v>214</v>
      </c>
    </row>
    <row r="40" spans="1:33" x14ac:dyDescent="0.25">
      <c r="A40" s="45" t="s">
        <v>136</v>
      </c>
      <c r="B40" s="46">
        <v>9</v>
      </c>
      <c r="C40" s="46">
        <v>78</v>
      </c>
      <c r="D40" s="46" t="s">
        <v>193</v>
      </c>
      <c r="E40" s="55">
        <v>23</v>
      </c>
      <c r="F40" s="23" t="s">
        <v>215</v>
      </c>
      <c r="G40" s="24" t="s">
        <v>216</v>
      </c>
      <c r="H40" s="22" t="s">
        <v>210</v>
      </c>
      <c r="I40" s="23" t="s">
        <v>115</v>
      </c>
      <c r="J40" s="78" t="s">
        <v>211</v>
      </c>
      <c r="K40" s="46">
        <v>32</v>
      </c>
      <c r="L40" s="21" t="s">
        <v>212</v>
      </c>
      <c r="M40" s="22" t="s">
        <v>213</v>
      </c>
      <c r="N40" s="27">
        <v>1.7205479452054795</v>
      </c>
      <c r="O40" s="22"/>
      <c r="P40" s="21">
        <v>7.2</v>
      </c>
      <c r="Q40" s="48" t="s">
        <v>115</v>
      </c>
      <c r="R40" s="26">
        <v>815</v>
      </c>
      <c r="S40" s="29">
        <v>2.2328767123287672</v>
      </c>
      <c r="T40" s="26">
        <v>12.536440032598943</v>
      </c>
      <c r="U40" s="26">
        <v>11.182995096794857</v>
      </c>
      <c r="V40" s="26">
        <v>7.1332415930740316</v>
      </c>
      <c r="W40" s="26">
        <v>6.3364373605525675</v>
      </c>
      <c r="X40" s="26">
        <v>5.7764298788226718</v>
      </c>
      <c r="Y40" s="26">
        <v>1.5382135009323856</v>
      </c>
      <c r="Z40" s="26">
        <v>5.2718458848887195</v>
      </c>
      <c r="AA40" s="30">
        <v>41418</v>
      </c>
      <c r="AB40" s="79">
        <v>45</v>
      </c>
      <c r="AC40" s="57">
        <v>64.099999999999994</v>
      </c>
      <c r="AD40" s="57">
        <v>0.7</v>
      </c>
      <c r="AE40" s="56">
        <v>10.9</v>
      </c>
      <c r="AF40" s="32"/>
    </row>
    <row r="41" spans="1:33" x14ac:dyDescent="0.25">
      <c r="A41" s="45" t="s">
        <v>136</v>
      </c>
      <c r="B41" s="46">
        <v>9</v>
      </c>
      <c r="C41" s="46">
        <v>78</v>
      </c>
      <c r="D41" s="46" t="s">
        <v>193</v>
      </c>
      <c r="E41" s="55">
        <v>23</v>
      </c>
      <c r="F41" s="23" t="s">
        <v>217</v>
      </c>
      <c r="G41" s="24" t="s">
        <v>218</v>
      </c>
      <c r="H41" s="22" t="s">
        <v>219</v>
      </c>
      <c r="I41" s="23" t="s">
        <v>115</v>
      </c>
      <c r="J41" s="78" t="s">
        <v>211</v>
      </c>
      <c r="K41" s="46">
        <v>32</v>
      </c>
      <c r="L41" s="21" t="s">
        <v>212</v>
      </c>
      <c r="M41" s="22" t="s">
        <v>213</v>
      </c>
      <c r="N41" s="27">
        <v>1.7205479452054795</v>
      </c>
      <c r="O41" s="22"/>
      <c r="P41" s="21">
        <v>7.2</v>
      </c>
      <c r="Q41" s="48" t="s">
        <v>115</v>
      </c>
      <c r="R41" s="26">
        <v>673</v>
      </c>
      <c r="S41" s="29">
        <v>1.8438356164383563</v>
      </c>
      <c r="T41" s="26">
        <v>8.5157063531166237</v>
      </c>
      <c r="U41" s="26">
        <v>4.6343262713557198</v>
      </c>
      <c r="V41" s="26">
        <v>3.5098605803161198</v>
      </c>
      <c r="W41" s="26">
        <v>3.0878463853416238</v>
      </c>
      <c r="X41" s="26">
        <v>2.9104757846518319</v>
      </c>
      <c r="Y41" s="26">
        <v>1.2653352679222323</v>
      </c>
      <c r="Z41" s="26">
        <v>3.3667481983331236</v>
      </c>
      <c r="AA41" s="30">
        <v>41330</v>
      </c>
      <c r="AB41" s="79">
        <v>55</v>
      </c>
      <c r="AC41" s="57">
        <v>24.2</v>
      </c>
      <c r="AD41" s="57">
        <v>1.6</v>
      </c>
      <c r="AE41" s="56">
        <v>-0.1</v>
      </c>
      <c r="AF41" s="32"/>
    </row>
    <row r="42" spans="1:33" x14ac:dyDescent="0.25">
      <c r="A42" s="45" t="s">
        <v>136</v>
      </c>
      <c r="B42" s="46">
        <v>9</v>
      </c>
      <c r="C42" s="46">
        <v>78</v>
      </c>
      <c r="D42" s="46" t="s">
        <v>193</v>
      </c>
      <c r="E42" s="55">
        <v>23</v>
      </c>
      <c r="F42" s="23" t="s">
        <v>220</v>
      </c>
      <c r="G42" s="24" t="s">
        <v>221</v>
      </c>
      <c r="H42" s="22" t="s">
        <v>210</v>
      </c>
      <c r="I42" s="23" t="s">
        <v>119</v>
      </c>
      <c r="J42" s="78" t="s">
        <v>211</v>
      </c>
      <c r="K42" s="46">
        <v>26</v>
      </c>
      <c r="L42" s="21" t="s">
        <v>212</v>
      </c>
      <c r="M42" s="22" t="s">
        <v>213</v>
      </c>
      <c r="N42" s="27">
        <v>1.7205479452054795</v>
      </c>
      <c r="O42" s="22"/>
      <c r="P42" s="21">
        <v>7.2</v>
      </c>
      <c r="Q42" s="48" t="s">
        <v>115</v>
      </c>
      <c r="R42" s="26">
        <v>527</v>
      </c>
      <c r="S42" s="29">
        <v>1.4438356164383561</v>
      </c>
      <c r="T42" s="26">
        <v>31.168667041925996</v>
      </c>
      <c r="U42" s="26">
        <v>11.474334065694624</v>
      </c>
      <c r="V42" s="26">
        <v>6.9428758193670239</v>
      </c>
      <c r="W42" s="26">
        <v>7.2847493327038553</v>
      </c>
      <c r="X42" s="26">
        <v>5.710202821709351</v>
      </c>
      <c r="Y42" s="26">
        <v>5.9143580724717264</v>
      </c>
      <c r="Z42" s="26">
        <v>11.874920129298074</v>
      </c>
      <c r="AA42" s="30">
        <v>41330</v>
      </c>
      <c r="AB42" s="79">
        <v>46</v>
      </c>
      <c r="AC42" s="57">
        <v>25.8</v>
      </c>
      <c r="AD42" s="57">
        <v>0.2</v>
      </c>
      <c r="AE42" s="56">
        <v>15.6</v>
      </c>
      <c r="AF42" s="32"/>
    </row>
    <row r="43" spans="1:33" ht="17.25" customHeight="1" x14ac:dyDescent="0.25">
      <c r="A43" s="45" t="s">
        <v>136</v>
      </c>
      <c r="B43" s="46">
        <v>9</v>
      </c>
      <c r="C43" s="46">
        <v>78</v>
      </c>
      <c r="D43" s="46" t="s">
        <v>193</v>
      </c>
      <c r="E43" s="55">
        <v>23</v>
      </c>
      <c r="F43" s="23" t="s">
        <v>222</v>
      </c>
      <c r="G43" s="24" t="s">
        <v>223</v>
      </c>
      <c r="H43" s="22" t="s">
        <v>219</v>
      </c>
      <c r="I43" s="23" t="s">
        <v>119</v>
      </c>
      <c r="J43" s="78" t="s">
        <v>211</v>
      </c>
      <c r="K43" s="46">
        <v>23</v>
      </c>
      <c r="L43" s="21" t="s">
        <v>212</v>
      </c>
      <c r="M43" s="22" t="s">
        <v>213</v>
      </c>
      <c r="N43" s="27">
        <v>1.7205479452054795</v>
      </c>
      <c r="O43" s="22"/>
      <c r="P43" s="21">
        <v>7.2</v>
      </c>
      <c r="Q43" s="48" t="s">
        <v>115</v>
      </c>
      <c r="R43" s="26">
        <v>1714</v>
      </c>
      <c r="S43" s="29">
        <v>4.6958904109589037</v>
      </c>
      <c r="T43" s="26">
        <v>16.467946878904272</v>
      </c>
      <c r="U43" s="26">
        <v>14.671861551987407</v>
      </c>
      <c r="V43" s="26">
        <v>7.5863032714821115</v>
      </c>
      <c r="W43" s="26">
        <v>6.8060339641849197</v>
      </c>
      <c r="X43" s="26">
        <v>6.1018925547174954</v>
      </c>
      <c r="Y43" s="26">
        <v>0.96079036633047088</v>
      </c>
      <c r="Z43" s="26">
        <v>3.0124876441818089</v>
      </c>
      <c r="AA43" s="30" t="s">
        <v>224</v>
      </c>
      <c r="AB43" s="79">
        <v>46</v>
      </c>
      <c r="AC43" s="57">
        <v>25.8</v>
      </c>
      <c r="AD43" s="57">
        <v>0.2</v>
      </c>
      <c r="AE43" s="56">
        <v>15.6</v>
      </c>
      <c r="AF43" s="32"/>
    </row>
    <row r="44" spans="1:33" ht="17.25" customHeight="1" x14ac:dyDescent="0.25">
      <c r="A44" s="45" t="s">
        <v>136</v>
      </c>
      <c r="B44" s="46">
        <v>9</v>
      </c>
      <c r="C44" s="46">
        <v>78</v>
      </c>
      <c r="D44" s="46" t="s">
        <v>193</v>
      </c>
      <c r="E44" s="55">
        <v>23</v>
      </c>
      <c r="F44" s="23" t="s">
        <v>225</v>
      </c>
      <c r="G44" s="24" t="s">
        <v>139</v>
      </c>
      <c r="H44" s="22" t="s">
        <v>226</v>
      </c>
      <c r="I44" s="23" t="s">
        <v>119</v>
      </c>
      <c r="J44" s="78" t="s">
        <v>211</v>
      </c>
      <c r="K44" s="46">
        <v>31</v>
      </c>
      <c r="L44" s="21" t="s">
        <v>212</v>
      </c>
      <c r="M44" s="22" t="s">
        <v>213</v>
      </c>
      <c r="N44" s="27">
        <v>1.7205479452054795</v>
      </c>
      <c r="O44" s="22"/>
      <c r="P44" s="21">
        <v>7.2</v>
      </c>
      <c r="Q44" s="48" t="s">
        <v>115</v>
      </c>
      <c r="R44" s="26">
        <v>623</v>
      </c>
      <c r="S44" s="29">
        <v>1.7068493150684931</v>
      </c>
      <c r="T44" s="26">
        <v>7.3438444452536153E-2</v>
      </c>
      <c r="U44" s="26">
        <v>4.9760040782143196E-2</v>
      </c>
      <c r="V44" s="26">
        <v>4.15901394603648E-2</v>
      </c>
      <c r="W44" s="26">
        <v>3.8244183082692958E-2</v>
      </c>
      <c r="X44" s="26">
        <v>3.5789607835997515E-2</v>
      </c>
      <c r="Y44" s="26">
        <v>1.1787872303777874E-2</v>
      </c>
      <c r="Z44" s="26">
        <v>3.8334256117774419E-2</v>
      </c>
      <c r="AA44" s="30" t="s">
        <v>227</v>
      </c>
      <c r="AB44" s="79">
        <v>44</v>
      </c>
      <c r="AC44" s="57">
        <v>12.3</v>
      </c>
      <c r="AD44" s="57">
        <v>0.6</v>
      </c>
      <c r="AE44" s="56">
        <v>-0.1</v>
      </c>
      <c r="AF44" s="32"/>
      <c r="AG44" s="80"/>
    </row>
    <row r="45" spans="1:33" ht="17.25" customHeight="1" x14ac:dyDescent="0.25">
      <c r="A45" s="45" t="s">
        <v>136</v>
      </c>
      <c r="B45" s="46">
        <v>9</v>
      </c>
      <c r="C45" s="46">
        <v>78</v>
      </c>
      <c r="D45" s="46" t="s">
        <v>193</v>
      </c>
      <c r="E45" s="55">
        <v>23</v>
      </c>
      <c r="F45" s="23" t="s">
        <v>228</v>
      </c>
      <c r="G45" s="24" t="s">
        <v>209</v>
      </c>
      <c r="H45" s="22" t="s">
        <v>229</v>
      </c>
      <c r="I45" s="23" t="s">
        <v>115</v>
      </c>
      <c r="J45" s="78" t="s">
        <v>211</v>
      </c>
      <c r="K45" s="46">
        <v>107</v>
      </c>
      <c r="L45" s="21" t="s">
        <v>212</v>
      </c>
      <c r="M45" s="22" t="s">
        <v>213</v>
      </c>
      <c r="N45" s="27">
        <v>1.7205479452054795</v>
      </c>
      <c r="O45" s="22"/>
      <c r="P45" s="21">
        <v>7.2</v>
      </c>
      <c r="Q45" s="48" t="s">
        <v>115</v>
      </c>
      <c r="R45" s="26">
        <v>841</v>
      </c>
      <c r="S45" s="29">
        <v>2.3041095890410959</v>
      </c>
      <c r="T45" s="26">
        <v>16.358450833704431</v>
      </c>
      <c r="U45" s="26">
        <v>9.6237498518902793</v>
      </c>
      <c r="V45" s="26">
        <v>9.3685222940866311</v>
      </c>
      <c r="W45" s="26">
        <v>7.4162785851743038</v>
      </c>
      <c r="X45" s="26">
        <v>6.6425648924825511</v>
      </c>
      <c r="Y45" s="26">
        <v>1.945119005196722</v>
      </c>
      <c r="Z45" s="26">
        <v>5.8750970817286801</v>
      </c>
      <c r="AA45" s="30">
        <v>41409</v>
      </c>
      <c r="AB45" s="79">
        <v>46</v>
      </c>
      <c r="AC45" s="57">
        <v>83.2</v>
      </c>
      <c r="AD45" s="57">
        <v>2.2999999999999998</v>
      </c>
      <c r="AE45" s="56">
        <v>10.8</v>
      </c>
      <c r="AF45" s="32"/>
      <c r="AG45" s="80"/>
    </row>
    <row r="46" spans="1:33" ht="17.25" customHeight="1" x14ac:dyDescent="0.25">
      <c r="A46" s="45" t="s">
        <v>136</v>
      </c>
      <c r="B46" s="46">
        <v>9</v>
      </c>
      <c r="C46" s="46">
        <v>78</v>
      </c>
      <c r="D46" s="46" t="s">
        <v>193</v>
      </c>
      <c r="E46" s="55">
        <v>23</v>
      </c>
      <c r="F46" s="23" t="s">
        <v>230</v>
      </c>
      <c r="G46" s="24" t="s">
        <v>216</v>
      </c>
      <c r="H46" s="22" t="s">
        <v>229</v>
      </c>
      <c r="I46" s="23" t="s">
        <v>115</v>
      </c>
      <c r="J46" s="78" t="s">
        <v>211</v>
      </c>
      <c r="K46" s="46">
        <v>91</v>
      </c>
      <c r="L46" s="21" t="s">
        <v>212</v>
      </c>
      <c r="M46" s="22" t="s">
        <v>213</v>
      </c>
      <c r="N46" s="27">
        <v>1.7205479452054795</v>
      </c>
      <c r="O46" s="22"/>
      <c r="P46" s="21">
        <v>7.2</v>
      </c>
      <c r="Q46" s="48" t="s">
        <v>115</v>
      </c>
      <c r="R46" s="26">
        <v>835</v>
      </c>
      <c r="S46" s="29">
        <v>2.2876712328767121</v>
      </c>
      <c r="T46" s="26">
        <v>16.879263584015785</v>
      </c>
      <c r="U46" s="26">
        <v>15.622493286483429</v>
      </c>
      <c r="V46" s="26">
        <v>14.661197878395145</v>
      </c>
      <c r="W46" s="26">
        <v>10.988202915202583</v>
      </c>
      <c r="X46" s="26">
        <v>5.2920947507648632</v>
      </c>
      <c r="Y46" s="26">
        <v>2.0214686926965011</v>
      </c>
      <c r="Z46" s="26">
        <v>7.5979943011810551</v>
      </c>
      <c r="AA46" s="30">
        <v>41417</v>
      </c>
      <c r="AB46" s="79">
        <v>46</v>
      </c>
      <c r="AC46" s="57">
        <v>77.5</v>
      </c>
      <c r="AD46" s="57">
        <v>1.4</v>
      </c>
      <c r="AE46" s="56">
        <v>11</v>
      </c>
      <c r="AF46" s="32"/>
      <c r="AG46" s="81"/>
    </row>
    <row r="47" spans="1:33" ht="17.25" customHeight="1" x14ac:dyDescent="0.25">
      <c r="A47" s="45" t="s">
        <v>136</v>
      </c>
      <c r="B47" s="46">
        <v>9</v>
      </c>
      <c r="C47" s="46">
        <v>78</v>
      </c>
      <c r="D47" s="46" t="s">
        <v>193</v>
      </c>
      <c r="E47" s="55">
        <v>23</v>
      </c>
      <c r="F47" s="23" t="s">
        <v>231</v>
      </c>
      <c r="G47" s="24" t="s">
        <v>218</v>
      </c>
      <c r="H47" s="22" t="s">
        <v>232</v>
      </c>
      <c r="I47" s="23" t="s">
        <v>115</v>
      </c>
      <c r="J47" s="78" t="s">
        <v>211</v>
      </c>
      <c r="K47" s="46">
        <v>99</v>
      </c>
      <c r="L47" s="21" t="s">
        <v>212</v>
      </c>
      <c r="M47" s="22" t="s">
        <v>213</v>
      </c>
      <c r="N47" s="27">
        <v>1.7205479452054795</v>
      </c>
      <c r="O47" s="22"/>
      <c r="P47" s="21">
        <v>7.2</v>
      </c>
      <c r="Q47" s="48" t="s">
        <v>115</v>
      </c>
      <c r="R47" s="26">
        <v>691</v>
      </c>
      <c r="S47" s="29">
        <v>1.893150684931507</v>
      </c>
      <c r="T47" s="26">
        <v>10.349494653581353</v>
      </c>
      <c r="U47" s="26">
        <v>7.5259464426008877</v>
      </c>
      <c r="V47" s="26">
        <v>7.4332663089071511</v>
      </c>
      <c r="W47" s="26">
        <v>5.9872964299506002</v>
      </c>
      <c r="X47" s="26">
        <v>4.5355739909716792</v>
      </c>
      <c r="Y47" s="26">
        <v>1.4977561003735678</v>
      </c>
      <c r="Z47" s="26">
        <v>5.1854671238801258</v>
      </c>
      <c r="AA47" s="30">
        <v>41330</v>
      </c>
      <c r="AB47" s="79">
        <v>58</v>
      </c>
      <c r="AC47" s="57">
        <v>26.7</v>
      </c>
      <c r="AD47" s="57">
        <v>1.6</v>
      </c>
      <c r="AE47" s="56">
        <v>-0.1</v>
      </c>
      <c r="AF47" s="32"/>
      <c r="AG47" s="81"/>
    </row>
    <row r="48" spans="1:33" ht="17.25" customHeight="1" x14ac:dyDescent="0.25">
      <c r="A48" s="45" t="s">
        <v>136</v>
      </c>
      <c r="B48" s="46">
        <v>9</v>
      </c>
      <c r="C48" s="46">
        <v>78</v>
      </c>
      <c r="D48" s="46" t="s">
        <v>193</v>
      </c>
      <c r="E48" s="55">
        <v>23</v>
      </c>
      <c r="F48" s="23" t="s">
        <v>233</v>
      </c>
      <c r="G48" s="24" t="s">
        <v>221</v>
      </c>
      <c r="H48" s="22" t="s">
        <v>229</v>
      </c>
      <c r="I48" s="23" t="s">
        <v>119</v>
      </c>
      <c r="J48" s="78" t="s">
        <v>211</v>
      </c>
      <c r="K48" s="46">
        <v>66</v>
      </c>
      <c r="L48" s="21" t="s">
        <v>212</v>
      </c>
      <c r="M48" s="22" t="s">
        <v>213</v>
      </c>
      <c r="N48" s="27">
        <v>1.7205479452054795</v>
      </c>
      <c r="O48" s="22"/>
      <c r="P48" s="21">
        <v>7.2</v>
      </c>
      <c r="Q48" s="48" t="s">
        <v>115</v>
      </c>
      <c r="R48" s="26">
        <v>509</v>
      </c>
      <c r="S48" s="29">
        <v>1.3945205479452054</v>
      </c>
      <c r="T48" s="26">
        <v>15.461115247035742</v>
      </c>
      <c r="U48" s="26">
        <v>8.5151344579013273</v>
      </c>
      <c r="V48" s="26">
        <v>8.2286601419933518</v>
      </c>
      <c r="W48" s="26">
        <v>8.3525320937664489</v>
      </c>
      <c r="X48" s="26">
        <v>5.5863308699362557</v>
      </c>
      <c r="Y48" s="26">
        <v>3.0375471998105583</v>
      </c>
      <c r="Z48" s="26">
        <v>9.0655742260575884</v>
      </c>
      <c r="AA48" s="30" t="s">
        <v>224</v>
      </c>
      <c r="AB48" s="79">
        <v>46</v>
      </c>
      <c r="AC48" s="57">
        <v>29.6</v>
      </c>
      <c r="AD48" s="57">
        <v>1.4</v>
      </c>
      <c r="AE48" s="56">
        <v>16.7</v>
      </c>
      <c r="AF48" s="32"/>
      <c r="AG48" s="80"/>
    </row>
    <row r="49" spans="1:33" ht="17.25" customHeight="1" x14ac:dyDescent="0.25">
      <c r="A49" s="45" t="s">
        <v>136</v>
      </c>
      <c r="B49" s="46">
        <v>9</v>
      </c>
      <c r="C49" s="46">
        <v>78</v>
      </c>
      <c r="D49" s="46" t="s">
        <v>193</v>
      </c>
      <c r="E49" s="55">
        <v>23</v>
      </c>
      <c r="F49" s="23" t="s">
        <v>234</v>
      </c>
      <c r="G49" s="24" t="s">
        <v>223</v>
      </c>
      <c r="H49" s="22" t="s">
        <v>232</v>
      </c>
      <c r="I49" s="23" t="s">
        <v>119</v>
      </c>
      <c r="J49" s="78" t="s">
        <v>211</v>
      </c>
      <c r="K49" s="46">
        <v>45</v>
      </c>
      <c r="L49" s="21" t="s">
        <v>212</v>
      </c>
      <c r="M49" s="22" t="s">
        <v>213</v>
      </c>
      <c r="N49" s="27">
        <v>1.7205479452054795</v>
      </c>
      <c r="O49" s="22"/>
      <c r="P49" s="21">
        <v>7.2</v>
      </c>
      <c r="Q49" s="48" t="s">
        <v>115</v>
      </c>
      <c r="R49" s="26">
        <v>1180</v>
      </c>
      <c r="S49" s="29">
        <v>3.2328767123287672</v>
      </c>
      <c r="T49" s="26">
        <v>20.445921058720103</v>
      </c>
      <c r="U49" s="26">
        <v>14.37284716116792</v>
      </c>
      <c r="V49" s="26">
        <v>7.9841006894636886</v>
      </c>
      <c r="W49" s="26">
        <v>6.0097728008884319</v>
      </c>
      <c r="X49" s="26">
        <v>5.9029938457267201</v>
      </c>
      <c r="Y49" s="26">
        <v>1.7327051744678055</v>
      </c>
      <c r="Z49" s="26">
        <v>4.6369182674548188</v>
      </c>
      <c r="AA49" s="30" t="s">
        <v>227</v>
      </c>
      <c r="AB49" s="79">
        <v>46</v>
      </c>
      <c r="AC49" s="57">
        <v>11.1</v>
      </c>
      <c r="AD49" s="57">
        <v>0.7</v>
      </c>
      <c r="AE49" s="56">
        <v>-0.1</v>
      </c>
      <c r="AF49" s="32"/>
      <c r="AG49" s="80"/>
    </row>
    <row r="50" spans="1:33" s="37" customFormat="1" ht="17.25" customHeight="1" x14ac:dyDescent="0.25">
      <c r="A50" s="50" t="s">
        <v>136</v>
      </c>
      <c r="B50" s="51">
        <v>9</v>
      </c>
      <c r="C50" s="51">
        <v>78</v>
      </c>
      <c r="D50" s="51" t="s">
        <v>193</v>
      </c>
      <c r="E50" s="60">
        <v>23</v>
      </c>
      <c r="F50" s="38" t="s">
        <v>235</v>
      </c>
      <c r="G50" s="52" t="s">
        <v>139</v>
      </c>
      <c r="H50" s="37" t="s">
        <v>236</v>
      </c>
      <c r="I50" s="38" t="s">
        <v>119</v>
      </c>
      <c r="J50" s="82" t="s">
        <v>211</v>
      </c>
      <c r="K50" s="51">
        <v>31</v>
      </c>
      <c r="L50" s="36" t="s">
        <v>212</v>
      </c>
      <c r="M50" s="37" t="s">
        <v>213</v>
      </c>
      <c r="N50" s="40">
        <v>1.7205479452054795</v>
      </c>
      <c r="P50" s="36">
        <v>7.2</v>
      </c>
      <c r="Q50" s="54" t="s">
        <v>115</v>
      </c>
      <c r="R50" s="42">
        <v>801</v>
      </c>
      <c r="S50" s="43">
        <v>2.1945205479452055</v>
      </c>
      <c r="T50" s="42">
        <v>9.0086297928121437E-2</v>
      </c>
      <c r="U50" s="42">
        <v>8.2083530568401036E-2</v>
      </c>
      <c r="V50" s="42">
        <v>5.8076320868076958E-2</v>
      </c>
      <c r="W50" s="42">
        <v>3.8977169282306878E-2</v>
      </c>
      <c r="X50" s="42">
        <v>3.8936751265338722E-2</v>
      </c>
      <c r="Y50" s="42">
        <v>1.1246728829977707E-2</v>
      </c>
      <c r="Z50" s="42">
        <v>3.8471918840480027E-2</v>
      </c>
      <c r="AA50" s="30">
        <v>41329</v>
      </c>
      <c r="AB50" s="36">
        <v>66</v>
      </c>
      <c r="AC50" s="43">
        <v>9.5</v>
      </c>
      <c r="AD50" s="43">
        <v>0.4</v>
      </c>
      <c r="AE50" s="42">
        <v>-0.1</v>
      </c>
      <c r="AF50" s="44"/>
    </row>
    <row r="51" spans="1:33" s="83" customFormat="1" x14ac:dyDescent="0.25">
      <c r="A51" s="83" t="s">
        <v>237</v>
      </c>
      <c r="B51" s="84">
        <v>15</v>
      </c>
      <c r="C51" s="84">
        <v>49</v>
      </c>
      <c r="D51" s="84">
        <v>6.6</v>
      </c>
      <c r="E51" s="84">
        <v>58.8</v>
      </c>
      <c r="F51" s="83" t="s">
        <v>238</v>
      </c>
      <c r="G51" s="83" t="s">
        <v>239</v>
      </c>
      <c r="H51" s="84">
        <v>0</v>
      </c>
      <c r="I51" s="23" t="s">
        <v>115</v>
      </c>
      <c r="J51" s="84" t="s">
        <v>240</v>
      </c>
      <c r="K51" s="84">
        <v>14</v>
      </c>
      <c r="L51" s="84">
        <v>0</v>
      </c>
      <c r="M51" s="22" t="s">
        <v>241</v>
      </c>
      <c r="N51" s="27">
        <v>2.225714285714286</v>
      </c>
      <c r="O51" s="56">
        <v>0</v>
      </c>
      <c r="P51" s="29">
        <v>12.731702127659579</v>
      </c>
      <c r="Q51" s="23" t="s">
        <v>119</v>
      </c>
      <c r="R51" s="26">
        <v>2777.9400769259482</v>
      </c>
      <c r="S51" s="29">
        <v>19.842429120899631</v>
      </c>
      <c r="T51" s="85">
        <v>57.607949325353786</v>
      </c>
      <c r="U51" s="85">
        <v>52.780990053736566</v>
      </c>
      <c r="V51" s="85">
        <v>52.484220058481355</v>
      </c>
      <c r="W51" s="85">
        <v>43.176979934947987</v>
      </c>
      <c r="X51" s="85">
        <v>22.101086199690144</v>
      </c>
      <c r="Y51" s="26">
        <v>2.0737650104066465</v>
      </c>
      <c r="Z51" s="26">
        <v>8.2129642560425786</v>
      </c>
      <c r="AA51" s="30">
        <v>38855</v>
      </c>
      <c r="AB51" s="84"/>
      <c r="AC51" s="86"/>
      <c r="AD51" s="86"/>
      <c r="AE51" s="85"/>
      <c r="AF51" s="87" t="s">
        <v>242</v>
      </c>
    </row>
    <row r="52" spans="1:33" s="91" customFormat="1" ht="21" x14ac:dyDescent="0.35">
      <c r="A52" s="83" t="s">
        <v>237</v>
      </c>
      <c r="B52" s="84">
        <v>15</v>
      </c>
      <c r="C52" s="84">
        <v>49</v>
      </c>
      <c r="D52" s="84">
        <v>6.6</v>
      </c>
      <c r="E52" s="84">
        <v>58.8</v>
      </c>
      <c r="F52" s="83" t="s">
        <v>243</v>
      </c>
      <c r="G52" s="83" t="s">
        <v>244</v>
      </c>
      <c r="H52" s="84">
        <v>0</v>
      </c>
      <c r="I52" s="23" t="s">
        <v>115</v>
      </c>
      <c r="J52" s="84" t="s">
        <v>240</v>
      </c>
      <c r="K52" s="84">
        <v>20</v>
      </c>
      <c r="L52" s="88">
        <v>0</v>
      </c>
      <c r="M52" s="22" t="s">
        <v>241</v>
      </c>
      <c r="N52" s="27">
        <v>2.225714285714286</v>
      </c>
      <c r="O52" s="56">
        <v>0</v>
      </c>
      <c r="P52" s="29">
        <v>12.731702127659579</v>
      </c>
      <c r="Q52" s="23" t="s">
        <v>119</v>
      </c>
      <c r="R52" s="26">
        <v>743.5555547252078</v>
      </c>
      <c r="S52" s="29">
        <v>5.3111111051800561</v>
      </c>
      <c r="T52" s="85">
        <v>15.65012725544905</v>
      </c>
      <c r="U52" s="85">
        <v>14.624158112570804</v>
      </c>
      <c r="V52" s="85">
        <v>14.175632312552798</v>
      </c>
      <c r="W52" s="85">
        <v>10.078584680654581</v>
      </c>
      <c r="X52" s="85">
        <v>8.864794032823573</v>
      </c>
      <c r="Y52" s="26">
        <v>2.1047690594192106</v>
      </c>
      <c r="Z52" s="26">
        <v>8.5256973727375041</v>
      </c>
      <c r="AA52" s="30">
        <v>38862</v>
      </c>
      <c r="AB52" s="84"/>
      <c r="AC52" s="89"/>
      <c r="AD52" s="89"/>
      <c r="AE52" s="90"/>
    </row>
    <row r="53" spans="1:33" s="91" customFormat="1" ht="21" x14ac:dyDescent="0.35">
      <c r="A53" s="83" t="s">
        <v>237</v>
      </c>
      <c r="B53" s="84">
        <v>15</v>
      </c>
      <c r="C53" s="84">
        <v>49</v>
      </c>
      <c r="D53" s="84">
        <v>6.6</v>
      </c>
      <c r="E53" s="84">
        <v>58.8</v>
      </c>
      <c r="F53" s="83" t="s">
        <v>243</v>
      </c>
      <c r="G53" s="83" t="s">
        <v>245</v>
      </c>
      <c r="H53" s="84">
        <v>0</v>
      </c>
      <c r="I53" s="23" t="s">
        <v>115</v>
      </c>
      <c r="J53" s="84" t="s">
        <v>240</v>
      </c>
      <c r="K53" s="84">
        <v>41</v>
      </c>
      <c r="L53" s="88">
        <v>0</v>
      </c>
      <c r="M53" s="22" t="s">
        <v>241</v>
      </c>
      <c r="N53" s="27">
        <v>2.225714285714286</v>
      </c>
      <c r="O53" s="56">
        <v>0</v>
      </c>
      <c r="P53" s="29">
        <v>12.731702127659579</v>
      </c>
      <c r="Q53" s="23" t="s">
        <v>119</v>
      </c>
      <c r="R53" s="26">
        <v>3345.0959053132824</v>
      </c>
      <c r="S53" s="29">
        <v>23.89354218080916</v>
      </c>
      <c r="T53" s="85">
        <v>125.78715202952549</v>
      </c>
      <c r="U53" s="85">
        <v>90.344854262263254</v>
      </c>
      <c r="V53" s="85">
        <v>62.589068834373258</v>
      </c>
      <c r="W53" s="85">
        <v>31.91163255103271</v>
      </c>
      <c r="X53" s="85">
        <v>27.671411223074358</v>
      </c>
      <c r="Y53" s="26">
        <v>3.7603451616955956</v>
      </c>
      <c r="Z53" s="26">
        <v>10.1134355628762</v>
      </c>
      <c r="AA53" s="30">
        <v>38855</v>
      </c>
      <c r="AB53" s="84"/>
      <c r="AC53" s="89"/>
      <c r="AD53" s="89"/>
      <c r="AE53" s="90"/>
    </row>
    <row r="54" spans="1:33" s="91" customFormat="1" ht="21" x14ac:dyDescent="0.35">
      <c r="A54" s="83" t="s">
        <v>237</v>
      </c>
      <c r="B54" s="84">
        <v>15</v>
      </c>
      <c r="C54" s="84">
        <v>49</v>
      </c>
      <c r="D54" s="84">
        <v>6.6</v>
      </c>
      <c r="E54" s="84">
        <v>58.8</v>
      </c>
      <c r="F54" s="83" t="s">
        <v>246</v>
      </c>
      <c r="G54" s="83" t="s">
        <v>247</v>
      </c>
      <c r="H54" s="84">
        <v>0</v>
      </c>
      <c r="I54" s="23" t="s">
        <v>119</v>
      </c>
      <c r="J54" s="84" t="s">
        <v>240</v>
      </c>
      <c r="K54" s="84">
        <v>9</v>
      </c>
      <c r="L54" s="88">
        <v>0</v>
      </c>
      <c r="M54" s="22" t="s">
        <v>241</v>
      </c>
      <c r="N54" s="27">
        <v>2.225714285714286</v>
      </c>
      <c r="O54" s="56">
        <v>0</v>
      </c>
      <c r="P54" s="29">
        <v>12.731702127659579</v>
      </c>
      <c r="Q54" s="23" t="s">
        <v>119</v>
      </c>
      <c r="R54" s="26">
        <v>876.46641014339286</v>
      </c>
      <c r="S54" s="29">
        <v>6.2604743581670919</v>
      </c>
      <c r="T54" s="85">
        <v>27.694388041430908</v>
      </c>
      <c r="U54" s="85">
        <v>22.948853203658885</v>
      </c>
      <c r="V54" s="85">
        <v>12.452046633038451</v>
      </c>
      <c r="W54" s="85">
        <v>9.2122767996701196</v>
      </c>
      <c r="X54" s="85">
        <v>9.0870911347947683</v>
      </c>
      <c r="Y54" s="26">
        <v>3.1597774564914602</v>
      </c>
      <c r="Z54" s="26">
        <v>9.2866828518022366</v>
      </c>
      <c r="AA54" s="30">
        <v>38868</v>
      </c>
      <c r="AB54" s="84"/>
      <c r="AC54" s="89"/>
      <c r="AD54" s="89"/>
      <c r="AE54" s="90"/>
    </row>
    <row r="55" spans="1:33" x14ac:dyDescent="0.25">
      <c r="A55" s="83" t="s">
        <v>237</v>
      </c>
      <c r="B55" s="84">
        <v>15</v>
      </c>
      <c r="C55" s="84">
        <v>49</v>
      </c>
      <c r="D55" s="84">
        <v>6.6</v>
      </c>
      <c r="E55" s="84">
        <v>58.8</v>
      </c>
      <c r="F55" s="83" t="s">
        <v>238</v>
      </c>
      <c r="G55" s="83" t="s">
        <v>248</v>
      </c>
      <c r="H55" s="84">
        <v>0</v>
      </c>
      <c r="I55" s="23" t="s">
        <v>115</v>
      </c>
      <c r="J55" s="84">
        <v>0</v>
      </c>
      <c r="K55" s="84">
        <v>109</v>
      </c>
      <c r="L55" s="79">
        <v>0</v>
      </c>
      <c r="M55" s="22" t="s">
        <v>249</v>
      </c>
      <c r="N55" s="27">
        <v>4.0900990099009906</v>
      </c>
      <c r="O55" s="56">
        <v>0</v>
      </c>
      <c r="P55" s="29">
        <v>6.5188669950738865</v>
      </c>
      <c r="Q55" s="23" t="s">
        <v>119</v>
      </c>
      <c r="R55" s="26">
        <v>507.96438520888074</v>
      </c>
      <c r="S55" s="29">
        <v>2.5146751743013898</v>
      </c>
      <c r="T55" s="85">
        <v>14.568211116631986</v>
      </c>
      <c r="U55" s="85">
        <v>7.9936812519388072</v>
      </c>
      <c r="V55" s="85">
        <v>5.7851562300000001</v>
      </c>
      <c r="W55" s="85">
        <v>5.5280605735698742</v>
      </c>
      <c r="X55" s="85">
        <v>5.358612825241976</v>
      </c>
      <c r="Y55" s="26">
        <v>2.8679591602945491</v>
      </c>
      <c r="Z55" s="26">
        <v>7.7237151146431833</v>
      </c>
      <c r="AA55" s="30">
        <v>38989</v>
      </c>
      <c r="AB55" s="92"/>
      <c r="AC55" s="57"/>
      <c r="AD55" s="57"/>
      <c r="AE55" s="56"/>
    </row>
    <row r="56" spans="1:33" x14ac:dyDescent="0.25">
      <c r="A56" s="83" t="s">
        <v>237</v>
      </c>
      <c r="B56" s="84">
        <v>15</v>
      </c>
      <c r="C56" s="84">
        <v>49</v>
      </c>
      <c r="D56" s="84">
        <v>6.6</v>
      </c>
      <c r="E56" s="84">
        <v>58.8</v>
      </c>
      <c r="F56" s="83" t="s">
        <v>243</v>
      </c>
      <c r="G56" s="83" t="s">
        <v>248</v>
      </c>
      <c r="H56" s="84">
        <v>0</v>
      </c>
      <c r="I56" s="23" t="s">
        <v>119</v>
      </c>
      <c r="J56" s="84">
        <v>0</v>
      </c>
      <c r="K56" s="84">
        <v>133</v>
      </c>
      <c r="L56" s="79">
        <v>0</v>
      </c>
      <c r="M56" s="22" t="s">
        <v>249</v>
      </c>
      <c r="N56" s="27">
        <v>4.0900990099009906</v>
      </c>
      <c r="O56" s="56">
        <v>0</v>
      </c>
      <c r="P56" s="29">
        <v>6.5188669950738865</v>
      </c>
      <c r="Q56" s="23" t="s">
        <v>119</v>
      </c>
      <c r="R56" s="26">
        <v>187.70122915146632</v>
      </c>
      <c r="S56" s="29">
        <v>0.9292140057003283</v>
      </c>
      <c r="T56" s="85">
        <v>2.2545000000000002</v>
      </c>
      <c r="U56" s="85">
        <v>2.0544539999999998</v>
      </c>
      <c r="V56" s="85">
        <v>1.9994829845753948</v>
      </c>
      <c r="W56" s="85">
        <v>1.8175467565150711</v>
      </c>
      <c r="X56" s="85">
        <v>1.595419531656554</v>
      </c>
      <c r="Y56" s="26">
        <v>1.2011109411439824</v>
      </c>
      <c r="Z56" s="26">
        <v>5.1791899907604177</v>
      </c>
      <c r="AA56" s="30">
        <v>39056</v>
      </c>
      <c r="AB56" s="92"/>
      <c r="AC56" s="57"/>
      <c r="AD56" s="57"/>
      <c r="AE56" s="93"/>
    </row>
    <row r="57" spans="1:33" x14ac:dyDescent="0.25">
      <c r="A57" s="83" t="s">
        <v>237</v>
      </c>
      <c r="B57" s="84">
        <v>15</v>
      </c>
      <c r="C57" s="84">
        <v>49</v>
      </c>
      <c r="D57" s="84">
        <v>6.6</v>
      </c>
      <c r="E57" s="84">
        <v>58.8</v>
      </c>
      <c r="F57" s="83" t="s">
        <v>243</v>
      </c>
      <c r="G57" s="83" t="s">
        <v>248</v>
      </c>
      <c r="H57" s="84">
        <v>0</v>
      </c>
      <c r="I57" s="23" t="s">
        <v>119</v>
      </c>
      <c r="J57" s="84">
        <v>0</v>
      </c>
      <c r="K57" s="84">
        <v>136</v>
      </c>
      <c r="L57" s="79">
        <v>0</v>
      </c>
      <c r="M57" s="22" t="s">
        <v>249</v>
      </c>
      <c r="N57" s="27">
        <v>4.0900990099009906</v>
      </c>
      <c r="O57" s="56">
        <v>0</v>
      </c>
      <c r="P57" s="29">
        <v>6.5188669950738865</v>
      </c>
      <c r="Q57" s="23" t="s">
        <v>119</v>
      </c>
      <c r="R57" s="26">
        <v>321.31905783109141</v>
      </c>
      <c r="S57" s="29">
        <v>1.590688405104413</v>
      </c>
      <c r="T57" s="85">
        <v>5.8751215999999999</v>
      </c>
      <c r="U57" s="85">
        <v>5.4737873422216454</v>
      </c>
      <c r="V57" s="85">
        <v>4.3162303515474045</v>
      </c>
      <c r="W57" s="85">
        <v>3.9434329992681687</v>
      </c>
      <c r="X57" s="85">
        <v>2.6974520000000002</v>
      </c>
      <c r="Y57" s="26">
        <v>1.8284385743121374</v>
      </c>
      <c r="Z57" s="26">
        <v>6.942017209811091</v>
      </c>
      <c r="AA57" s="30">
        <v>39056</v>
      </c>
      <c r="AB57" s="92"/>
      <c r="AC57" s="57"/>
      <c r="AD57" s="57"/>
      <c r="AE57" s="93"/>
    </row>
    <row r="58" spans="1:33" s="91" customFormat="1" ht="21" x14ac:dyDescent="0.35">
      <c r="A58" s="83" t="s">
        <v>237</v>
      </c>
      <c r="B58" s="84">
        <v>15</v>
      </c>
      <c r="C58" s="84">
        <v>49</v>
      </c>
      <c r="D58" s="84">
        <v>6.6</v>
      </c>
      <c r="E58" s="84">
        <v>58.8</v>
      </c>
      <c r="F58" s="83" t="s">
        <v>246</v>
      </c>
      <c r="G58" s="83" t="s">
        <v>248</v>
      </c>
      <c r="H58" s="84">
        <v>0</v>
      </c>
      <c r="I58" s="23" t="s">
        <v>119</v>
      </c>
      <c r="J58" s="84">
        <v>0</v>
      </c>
      <c r="K58" s="84">
        <v>27</v>
      </c>
      <c r="L58" s="88">
        <v>0</v>
      </c>
      <c r="M58" s="22" t="s">
        <v>249</v>
      </c>
      <c r="N58" s="27">
        <v>4.0900990099009906</v>
      </c>
      <c r="O58" s="56">
        <v>0</v>
      </c>
      <c r="P58" s="29">
        <v>6.5188669950738865</v>
      </c>
      <c r="Q58" s="23" t="s">
        <v>119</v>
      </c>
      <c r="R58" s="26">
        <v>201.29540401259592</v>
      </c>
      <c r="S58" s="29">
        <v>0.99651190105245502</v>
      </c>
      <c r="T58" s="85">
        <v>2.6464468000000001</v>
      </c>
      <c r="U58" s="85">
        <v>2.0158740000000002</v>
      </c>
      <c r="V58" s="85">
        <v>1.9091322338827768</v>
      </c>
      <c r="W58" s="85">
        <v>1.8945231799802187</v>
      </c>
      <c r="X58" s="85">
        <v>1.7621073029334315</v>
      </c>
      <c r="Y58" s="26">
        <v>1.3147080098432851</v>
      </c>
      <c r="Z58" s="26">
        <v>5.0811311698683452</v>
      </c>
      <c r="AA58" s="30">
        <v>39136</v>
      </c>
      <c r="AB58" s="84"/>
      <c r="AC58" s="89"/>
      <c r="AD58" s="89"/>
      <c r="AE58" s="90"/>
    </row>
    <row r="59" spans="1:33" x14ac:dyDescent="0.25">
      <c r="A59" s="83" t="s">
        <v>237</v>
      </c>
      <c r="B59" s="84">
        <v>15</v>
      </c>
      <c r="C59" s="84">
        <v>49</v>
      </c>
      <c r="D59" s="84">
        <v>6.6</v>
      </c>
      <c r="E59" s="84">
        <v>58.8</v>
      </c>
      <c r="F59" s="83" t="s">
        <v>238</v>
      </c>
      <c r="G59" s="83" t="s">
        <v>31</v>
      </c>
      <c r="H59" s="84">
        <v>0</v>
      </c>
      <c r="I59" s="23" t="s">
        <v>119</v>
      </c>
      <c r="J59" s="84" t="s">
        <v>240</v>
      </c>
      <c r="K59" s="84">
        <v>0</v>
      </c>
      <c r="L59" s="79">
        <v>0</v>
      </c>
      <c r="M59" s="22" t="s">
        <v>250</v>
      </c>
      <c r="N59" s="27">
        <v>3.6956521739130443</v>
      </c>
      <c r="O59" s="56">
        <v>0</v>
      </c>
      <c r="P59" s="29">
        <v>11.065370370370374</v>
      </c>
      <c r="Q59" s="23" t="s">
        <v>119</v>
      </c>
      <c r="R59" s="26">
        <v>8566.257929013258</v>
      </c>
      <c r="S59" s="29">
        <v>53.206570987659987</v>
      </c>
      <c r="T59" s="85">
        <v>211.2308790263335</v>
      </c>
      <c r="U59" s="85">
        <v>128.63784127328179</v>
      </c>
      <c r="V59" s="85">
        <v>117.99642776842536</v>
      </c>
      <c r="W59" s="85">
        <v>84.830105030301311</v>
      </c>
      <c r="X59" s="85">
        <v>68.580155322888331</v>
      </c>
      <c r="Y59" s="26">
        <v>2.4658477572909723</v>
      </c>
      <c r="Z59" s="26">
        <v>7.1358510739080989</v>
      </c>
      <c r="AA59" s="30">
        <v>39288</v>
      </c>
      <c r="AB59" s="92"/>
      <c r="AC59" s="57"/>
      <c r="AD59" s="57"/>
      <c r="AE59" s="93"/>
    </row>
    <row r="60" spans="1:33" x14ac:dyDescent="0.25">
      <c r="A60" s="83" t="s">
        <v>237</v>
      </c>
      <c r="B60" s="84">
        <v>15</v>
      </c>
      <c r="C60" s="84">
        <v>49</v>
      </c>
      <c r="D60" s="84">
        <v>6.6</v>
      </c>
      <c r="E60" s="84">
        <v>58.8</v>
      </c>
      <c r="F60" s="83" t="s">
        <v>243</v>
      </c>
      <c r="G60" s="83" t="s">
        <v>31</v>
      </c>
      <c r="H60" s="84">
        <v>0</v>
      </c>
      <c r="I60" s="23" t="s">
        <v>119</v>
      </c>
      <c r="J60" s="84" t="s">
        <v>240</v>
      </c>
      <c r="K60" s="84">
        <v>0</v>
      </c>
      <c r="L60" s="79">
        <v>0</v>
      </c>
      <c r="M60" s="22" t="s">
        <v>250</v>
      </c>
      <c r="N60" s="27">
        <v>3.6956521739130443</v>
      </c>
      <c r="O60" s="56">
        <v>0</v>
      </c>
      <c r="P60" s="29">
        <v>11.065370370370374</v>
      </c>
      <c r="Q60" s="23" t="s">
        <v>119</v>
      </c>
      <c r="R60" s="26">
        <v>976.04876080696033</v>
      </c>
      <c r="S60" s="29">
        <v>6.0624146633972691</v>
      </c>
      <c r="T60" s="85">
        <v>17.435500968815177</v>
      </c>
      <c r="U60" s="85">
        <v>10.150387159492468</v>
      </c>
      <c r="V60" s="85">
        <v>10.064947031869325</v>
      </c>
      <c r="W60" s="85">
        <v>7.3663722152098954</v>
      </c>
      <c r="X60" s="85">
        <v>7.2226619303101165</v>
      </c>
      <c r="Y60" s="26">
        <v>1.7863350345734941</v>
      </c>
      <c r="Z60" s="26">
        <v>5.3521782315984936</v>
      </c>
      <c r="AA60" s="30">
        <v>39288</v>
      </c>
      <c r="AB60" s="92"/>
      <c r="AC60" s="57"/>
      <c r="AD60" s="57"/>
      <c r="AE60" s="93"/>
    </row>
    <row r="61" spans="1:33" x14ac:dyDescent="0.25">
      <c r="A61" s="83" t="s">
        <v>237</v>
      </c>
      <c r="B61" s="84">
        <v>15</v>
      </c>
      <c r="C61" s="84">
        <v>49</v>
      </c>
      <c r="D61" s="84">
        <v>6.6</v>
      </c>
      <c r="E61" s="84">
        <v>58.8</v>
      </c>
      <c r="F61" s="83" t="s">
        <v>243</v>
      </c>
      <c r="G61" s="83" t="s">
        <v>31</v>
      </c>
      <c r="H61" s="84">
        <v>0</v>
      </c>
      <c r="I61" s="23" t="s">
        <v>119</v>
      </c>
      <c r="J61" s="84" t="s">
        <v>240</v>
      </c>
      <c r="K61" s="84">
        <v>0</v>
      </c>
      <c r="L61" s="79">
        <v>0</v>
      </c>
      <c r="M61" s="22" t="s">
        <v>250</v>
      </c>
      <c r="N61" s="27">
        <v>3.6956521739130443</v>
      </c>
      <c r="O61" s="56">
        <v>0</v>
      </c>
      <c r="P61" s="29">
        <v>11.065370370370374</v>
      </c>
      <c r="Q61" s="23" t="s">
        <v>119</v>
      </c>
      <c r="R61" s="26">
        <v>2294.7011042337099</v>
      </c>
      <c r="S61" s="29">
        <v>14.252801889650373</v>
      </c>
      <c r="T61" s="85">
        <v>33.869287141025204</v>
      </c>
      <c r="U61" s="85">
        <v>33.131844731884613</v>
      </c>
      <c r="V61" s="85">
        <v>27.694687326832945</v>
      </c>
      <c r="W61" s="85">
        <v>18.308376354814865</v>
      </c>
      <c r="X61" s="85">
        <v>14.513056176604344</v>
      </c>
      <c r="Y61" s="26">
        <v>1.4759781602290847</v>
      </c>
      <c r="Z61" s="26">
        <v>5.5570310005034385</v>
      </c>
      <c r="AA61" s="30">
        <v>39309</v>
      </c>
      <c r="AB61" s="92"/>
      <c r="AC61" s="57"/>
      <c r="AD61" s="57"/>
      <c r="AE61" s="93"/>
    </row>
    <row r="62" spans="1:33" x14ac:dyDescent="0.25">
      <c r="A62" s="83" t="s">
        <v>237</v>
      </c>
      <c r="B62" s="84">
        <v>15</v>
      </c>
      <c r="C62" s="84">
        <v>49</v>
      </c>
      <c r="D62" s="84">
        <v>6.6</v>
      </c>
      <c r="E62" s="84">
        <v>58.8</v>
      </c>
      <c r="F62" s="83" t="s">
        <v>246</v>
      </c>
      <c r="G62" s="83" t="s">
        <v>31</v>
      </c>
      <c r="H62" s="84">
        <v>0</v>
      </c>
      <c r="I62" s="23" t="s">
        <v>119</v>
      </c>
      <c r="J62" s="84" t="s">
        <v>240</v>
      </c>
      <c r="K62" s="84">
        <v>0</v>
      </c>
      <c r="L62" s="79">
        <v>0</v>
      </c>
      <c r="M62" s="22" t="s">
        <v>250</v>
      </c>
      <c r="N62" s="27">
        <v>3.6956521739130443</v>
      </c>
      <c r="O62" s="56">
        <v>0</v>
      </c>
      <c r="P62" s="29">
        <v>11.065370370370374</v>
      </c>
      <c r="Q62" s="23" t="s">
        <v>119</v>
      </c>
      <c r="R62" s="26">
        <v>1308.1668511625655</v>
      </c>
      <c r="S62" s="29">
        <v>8.1252599451091019</v>
      </c>
      <c r="T62" s="85">
        <v>30.23603129848409</v>
      </c>
      <c r="U62" s="85">
        <v>20.271852536239798</v>
      </c>
      <c r="V62" s="85">
        <v>18.639267878824423</v>
      </c>
      <c r="W62" s="85">
        <v>16.17147207874746</v>
      </c>
      <c r="X62" s="85">
        <v>9.9546946121624398</v>
      </c>
      <c r="Y62" s="26">
        <v>2.3113283501728685</v>
      </c>
      <c r="Z62" s="26">
        <v>7.2829638145767861</v>
      </c>
      <c r="AA62" s="30">
        <v>39217</v>
      </c>
      <c r="AB62" s="92"/>
      <c r="AC62" s="57"/>
      <c r="AD62" s="57"/>
      <c r="AE62" s="93"/>
    </row>
    <row r="63" spans="1:33" x14ac:dyDescent="0.25">
      <c r="A63" s="83" t="s">
        <v>237</v>
      </c>
      <c r="B63" s="84">
        <v>15</v>
      </c>
      <c r="C63" s="84">
        <v>49</v>
      </c>
      <c r="D63" s="84">
        <v>6.6</v>
      </c>
      <c r="E63" s="84">
        <v>58.8</v>
      </c>
      <c r="F63" s="83" t="s">
        <v>238</v>
      </c>
      <c r="G63" s="83" t="s">
        <v>248</v>
      </c>
      <c r="H63" s="84">
        <v>0</v>
      </c>
      <c r="I63" s="23" t="s">
        <v>119</v>
      </c>
      <c r="J63" s="84">
        <v>0</v>
      </c>
      <c r="K63" s="85">
        <v>37.9</v>
      </c>
      <c r="L63" s="79">
        <v>0</v>
      </c>
      <c r="M63" s="22" t="s">
        <v>251</v>
      </c>
      <c r="N63" s="27">
        <v>3.0558558558558553</v>
      </c>
      <c r="O63" s="56">
        <v>0</v>
      </c>
      <c r="P63" s="29">
        <v>5.4065277777777778</v>
      </c>
      <c r="Q63" s="23" t="s">
        <v>119</v>
      </c>
      <c r="R63" s="26">
        <v>140.62878514074529</v>
      </c>
      <c r="S63" s="29">
        <v>0.63346299612948331</v>
      </c>
      <c r="T63" s="85">
        <v>32.36544</v>
      </c>
      <c r="U63" s="85">
        <v>10.942305096258099</v>
      </c>
      <c r="V63" s="85">
        <v>9.0868449771126514</v>
      </c>
      <c r="W63" s="85">
        <v>6.7423050962581001</v>
      </c>
      <c r="X63" s="85">
        <v>5.6654099999999996</v>
      </c>
      <c r="Y63" s="26">
        <v>23.014804520715831</v>
      </c>
      <c r="Z63" s="26">
        <v>46.080398906079481</v>
      </c>
      <c r="AA63" s="30">
        <v>39542</v>
      </c>
      <c r="AB63" s="92"/>
      <c r="AC63" s="57"/>
      <c r="AD63" s="57"/>
      <c r="AE63" s="93"/>
    </row>
    <row r="64" spans="1:33" x14ac:dyDescent="0.25">
      <c r="A64" s="83" t="s">
        <v>237</v>
      </c>
      <c r="B64" s="84">
        <v>15</v>
      </c>
      <c r="C64" s="84">
        <v>49</v>
      </c>
      <c r="D64" s="84">
        <v>6.6</v>
      </c>
      <c r="E64" s="84">
        <v>58.8</v>
      </c>
      <c r="F64" s="83" t="s">
        <v>243</v>
      </c>
      <c r="G64" s="83" t="s">
        <v>248</v>
      </c>
      <c r="H64" s="84">
        <v>0</v>
      </c>
      <c r="I64" s="23" t="s">
        <v>119</v>
      </c>
      <c r="J64" s="84">
        <v>0</v>
      </c>
      <c r="K64" s="85">
        <v>13.1</v>
      </c>
      <c r="L64" s="79">
        <v>0</v>
      </c>
      <c r="M64" s="22" t="s">
        <v>251</v>
      </c>
      <c r="N64" s="27">
        <v>3.0558558558558553</v>
      </c>
      <c r="O64" s="56">
        <v>0</v>
      </c>
      <c r="P64" s="29">
        <v>5.4065277777777778</v>
      </c>
      <c r="Q64" s="23" t="s">
        <v>119</v>
      </c>
      <c r="R64" s="26">
        <v>66.944537596251124</v>
      </c>
      <c r="S64" s="29">
        <v>0.30155197115428434</v>
      </c>
      <c r="T64" s="85">
        <v>6.0544539999999998</v>
      </c>
      <c r="U64" s="85">
        <v>0.93992978356944368</v>
      </c>
      <c r="V64" s="85">
        <v>0.83992978356944403</v>
      </c>
      <c r="W64" s="85">
        <v>0.65844999999999998</v>
      </c>
      <c r="X64" s="85">
        <v>0.14157939735584937</v>
      </c>
      <c r="Y64" s="26">
        <v>9.0439850918307751</v>
      </c>
      <c r="Z64" s="26">
        <v>12.897755775936911</v>
      </c>
      <c r="AA64" s="30">
        <v>39542</v>
      </c>
      <c r="AB64" s="92"/>
      <c r="AC64" s="57"/>
      <c r="AD64" s="57"/>
      <c r="AE64" s="93"/>
    </row>
    <row r="65" spans="1:32" x14ac:dyDescent="0.25">
      <c r="A65" s="83" t="s">
        <v>237</v>
      </c>
      <c r="B65" s="84">
        <v>15</v>
      </c>
      <c r="C65" s="84">
        <v>49</v>
      </c>
      <c r="D65" s="84">
        <v>6.6</v>
      </c>
      <c r="E65" s="84">
        <v>58.8</v>
      </c>
      <c r="F65" s="83" t="s">
        <v>243</v>
      </c>
      <c r="G65" s="83" t="s">
        <v>248</v>
      </c>
      <c r="H65" s="84">
        <v>0</v>
      </c>
      <c r="I65" s="23" t="s">
        <v>119</v>
      </c>
      <c r="J65" s="84">
        <v>0</v>
      </c>
      <c r="K65" s="85">
        <v>11.3</v>
      </c>
      <c r="L65" s="79">
        <v>0</v>
      </c>
      <c r="M65" s="22" t="s">
        <v>251</v>
      </c>
      <c r="N65" s="27">
        <v>3.0558558558558553</v>
      </c>
      <c r="O65" s="56">
        <v>0</v>
      </c>
      <c r="P65" s="29">
        <v>5.4065277777777778</v>
      </c>
      <c r="Q65" s="23" t="s">
        <v>119</v>
      </c>
      <c r="R65" s="26">
        <v>-277.637519836075</v>
      </c>
      <c r="S65" s="29">
        <v>-1.2506194587210586</v>
      </c>
      <c r="T65" s="85">
        <v>16.697451999999998</v>
      </c>
      <c r="U65" s="85">
        <v>1.1508173556960843</v>
      </c>
      <c r="V65" s="85">
        <v>1.05081735569608</v>
      </c>
      <c r="W65" s="85">
        <v>-0.506062808080738</v>
      </c>
      <c r="X65" s="85">
        <v>-0.92458750000000001</v>
      </c>
      <c r="Y65" s="26">
        <v>-6.0141194208400375</v>
      </c>
      <c r="Z65" s="26">
        <v>-6.291814021975588</v>
      </c>
      <c r="AA65" s="30">
        <v>39542</v>
      </c>
      <c r="AB65" s="92"/>
      <c r="AC65" s="57"/>
      <c r="AD65" s="57"/>
      <c r="AE65" s="56"/>
    </row>
    <row r="66" spans="1:32" x14ac:dyDescent="0.25">
      <c r="A66" s="83" t="s">
        <v>237</v>
      </c>
      <c r="B66" s="84">
        <v>15</v>
      </c>
      <c r="C66" s="84">
        <v>49</v>
      </c>
      <c r="D66" s="84">
        <v>6.6</v>
      </c>
      <c r="E66" s="84">
        <v>58.8</v>
      </c>
      <c r="F66" s="83" t="s">
        <v>246</v>
      </c>
      <c r="G66" s="83" t="s">
        <v>248</v>
      </c>
      <c r="H66" s="84">
        <v>0</v>
      </c>
      <c r="I66" s="23" t="s">
        <v>119</v>
      </c>
      <c r="J66" s="84">
        <v>0</v>
      </c>
      <c r="K66" s="85">
        <v>10.6</v>
      </c>
      <c r="L66" s="79">
        <v>0</v>
      </c>
      <c r="M66" s="22" t="s">
        <v>251</v>
      </c>
      <c r="N66" s="27">
        <v>3.0558558558558553</v>
      </c>
      <c r="O66" s="56">
        <v>0</v>
      </c>
      <c r="P66" s="29">
        <v>5.4065277777777778</v>
      </c>
      <c r="Q66" s="23" t="s">
        <v>119</v>
      </c>
      <c r="R66" s="26">
        <v>137.94168338294688</v>
      </c>
      <c r="S66" s="29">
        <v>0.62135893415741839</v>
      </c>
      <c r="T66" s="85">
        <v>12.6464468</v>
      </c>
      <c r="U66" s="85">
        <v>1.5692193995759638</v>
      </c>
      <c r="V66" s="85">
        <v>1.3692193995759601</v>
      </c>
      <c r="W66" s="85">
        <v>-7.969087888547309E-2</v>
      </c>
      <c r="X66" s="85">
        <v>-0.15746640000000001</v>
      </c>
      <c r="Y66" s="26">
        <v>9.1679661215178587</v>
      </c>
      <c r="Z66" s="26">
        <v>11.126244035792174</v>
      </c>
      <c r="AA66" s="30">
        <v>39542</v>
      </c>
      <c r="AB66" s="92"/>
      <c r="AC66" s="57"/>
      <c r="AD66" s="57"/>
      <c r="AE66" s="56"/>
    </row>
    <row r="67" spans="1:32" x14ac:dyDescent="0.25">
      <c r="A67" s="83" t="s">
        <v>237</v>
      </c>
      <c r="B67" s="84">
        <v>15</v>
      </c>
      <c r="C67" s="84">
        <v>49</v>
      </c>
      <c r="D67" s="84">
        <v>6.6</v>
      </c>
      <c r="E67" s="84">
        <v>58.8</v>
      </c>
      <c r="F67" s="83" t="s">
        <v>238</v>
      </c>
      <c r="G67" t="s">
        <v>252</v>
      </c>
      <c r="H67" s="84">
        <v>0</v>
      </c>
      <c r="I67" s="23" t="s">
        <v>119</v>
      </c>
      <c r="J67" s="84" t="s">
        <v>240</v>
      </c>
      <c r="K67" s="85">
        <v>0</v>
      </c>
      <c r="L67" s="79">
        <v>0</v>
      </c>
      <c r="M67" s="22" t="s">
        <v>253</v>
      </c>
      <c r="N67" s="27">
        <v>3.7738461538461525</v>
      </c>
      <c r="O67" s="56">
        <v>0</v>
      </c>
      <c r="P67" s="29">
        <v>11.820763358778624</v>
      </c>
      <c r="Q67" s="23" t="s">
        <v>119</v>
      </c>
      <c r="R67" s="26">
        <v>1090.5448746276611</v>
      </c>
      <c r="S67" s="29">
        <v>8.3888067279050862</v>
      </c>
      <c r="T67" s="85">
        <v>138.26606806185188</v>
      </c>
      <c r="U67" s="85">
        <v>13.83727711638271</v>
      </c>
      <c r="V67" s="85">
        <v>8.086640546398586</v>
      </c>
      <c r="W67" s="85">
        <v>3.2010000402089092</v>
      </c>
      <c r="X67" s="85">
        <v>3.1398890103702897</v>
      </c>
      <c r="Y67" s="26">
        <v>12.678622519688549</v>
      </c>
      <c r="Z67" s="26">
        <v>15.270428448170934</v>
      </c>
      <c r="AA67" s="30">
        <v>39570</v>
      </c>
      <c r="AB67" s="92"/>
      <c r="AC67" s="57"/>
      <c r="AD67" s="57"/>
      <c r="AE67" s="56"/>
    </row>
    <row r="68" spans="1:32" x14ac:dyDescent="0.25">
      <c r="A68" s="83" t="s">
        <v>237</v>
      </c>
      <c r="B68" s="84">
        <v>15</v>
      </c>
      <c r="C68" s="84">
        <v>49</v>
      </c>
      <c r="D68" s="84">
        <v>6.6</v>
      </c>
      <c r="E68" s="84">
        <v>58.8</v>
      </c>
      <c r="F68" s="83" t="s">
        <v>243</v>
      </c>
      <c r="G68" t="s">
        <v>252</v>
      </c>
      <c r="H68" s="84">
        <v>0</v>
      </c>
      <c r="I68" s="23" t="s">
        <v>119</v>
      </c>
      <c r="J68" s="84" t="s">
        <v>240</v>
      </c>
      <c r="K68" s="85">
        <v>0</v>
      </c>
      <c r="L68" s="79">
        <v>0</v>
      </c>
      <c r="M68" s="22" t="s">
        <v>253</v>
      </c>
      <c r="N68" s="27">
        <v>3.7738461538461525</v>
      </c>
      <c r="O68" s="56">
        <v>0</v>
      </c>
      <c r="P68" s="29">
        <v>11.820763358778624</v>
      </c>
      <c r="Q68" s="23" t="s">
        <v>119</v>
      </c>
      <c r="R68" s="26">
        <v>162.90508300519258</v>
      </c>
      <c r="S68" s="29">
        <v>1.2531160231168661</v>
      </c>
      <c r="T68" s="85">
        <v>9.3968228103674019</v>
      </c>
      <c r="U68" s="85">
        <v>5.3422002897197958</v>
      </c>
      <c r="V68" s="85">
        <v>2.1942570620259443</v>
      </c>
      <c r="W68" s="85">
        <v>1.4950334559994509</v>
      </c>
      <c r="X68" s="85">
        <v>1.0523063295119723</v>
      </c>
      <c r="Y68" s="26">
        <v>5.7682809136580957</v>
      </c>
      <c r="Z68" s="26">
        <v>11.958264032193288</v>
      </c>
      <c r="AA68" s="30">
        <v>39570</v>
      </c>
      <c r="AB68" s="92"/>
      <c r="AC68" s="57"/>
      <c r="AD68" s="57"/>
      <c r="AE68" s="56"/>
    </row>
    <row r="69" spans="1:32" x14ac:dyDescent="0.25">
      <c r="A69" s="83" t="s">
        <v>237</v>
      </c>
      <c r="B69" s="84">
        <v>15</v>
      </c>
      <c r="C69" s="84">
        <v>49</v>
      </c>
      <c r="D69" s="84">
        <v>6.6</v>
      </c>
      <c r="E69" s="84">
        <v>58.8</v>
      </c>
      <c r="F69" s="83" t="s">
        <v>243</v>
      </c>
      <c r="G69" t="s">
        <v>252</v>
      </c>
      <c r="H69" s="84">
        <v>0</v>
      </c>
      <c r="I69" s="23" t="s">
        <v>119</v>
      </c>
      <c r="J69" s="84" t="s">
        <v>240</v>
      </c>
      <c r="K69" s="85">
        <v>0</v>
      </c>
      <c r="L69" s="79">
        <v>0</v>
      </c>
      <c r="M69" s="22" t="s">
        <v>253</v>
      </c>
      <c r="N69" s="27">
        <v>3.7738461538461525</v>
      </c>
      <c r="O69" s="56">
        <v>0</v>
      </c>
      <c r="P69" s="29">
        <v>11.820763358778624</v>
      </c>
      <c r="Q69" s="23" t="s">
        <v>119</v>
      </c>
      <c r="R69" s="26">
        <v>397.47592745758772</v>
      </c>
      <c r="S69" s="29">
        <v>3.0575071342891365</v>
      </c>
      <c r="T69" s="85">
        <v>26.96061166196796</v>
      </c>
      <c r="U69" s="85">
        <v>10.288935140708505</v>
      </c>
      <c r="V69" s="85">
        <v>8.0505353904448977</v>
      </c>
      <c r="W69" s="85">
        <v>4.1239989805784836</v>
      </c>
      <c r="X69" s="85">
        <v>2.9716616124096791</v>
      </c>
      <c r="Y69" s="26">
        <v>6.7829545890787974</v>
      </c>
      <c r="Z69" s="26">
        <v>13.18211724701249</v>
      </c>
      <c r="AA69" s="30">
        <v>39570</v>
      </c>
      <c r="AB69" s="92"/>
      <c r="AC69" s="57"/>
      <c r="AD69" s="57"/>
      <c r="AE69" s="56"/>
    </row>
    <row r="70" spans="1:32" s="37" customFormat="1" x14ac:dyDescent="0.25">
      <c r="A70" s="94" t="s">
        <v>237</v>
      </c>
      <c r="B70" s="95">
        <v>15</v>
      </c>
      <c r="C70" s="95">
        <v>49</v>
      </c>
      <c r="D70" s="95">
        <v>6.6</v>
      </c>
      <c r="E70" s="95">
        <v>58.8</v>
      </c>
      <c r="F70" s="94" t="s">
        <v>246</v>
      </c>
      <c r="G70" s="37" t="s">
        <v>252</v>
      </c>
      <c r="H70" s="95">
        <v>0</v>
      </c>
      <c r="I70" s="38" t="s">
        <v>119</v>
      </c>
      <c r="J70" s="95" t="s">
        <v>240</v>
      </c>
      <c r="K70" s="96">
        <v>0</v>
      </c>
      <c r="L70" s="36">
        <v>0</v>
      </c>
      <c r="M70" s="37" t="s">
        <v>253</v>
      </c>
      <c r="N70" s="40">
        <v>3.7738461538461525</v>
      </c>
      <c r="O70" s="42">
        <v>0</v>
      </c>
      <c r="P70" s="43">
        <v>11.820763358778624</v>
      </c>
      <c r="Q70" s="38" t="s">
        <v>119</v>
      </c>
      <c r="R70" s="42">
        <v>669.19681100444814</v>
      </c>
      <c r="S70" s="43">
        <v>5.1476677769572934</v>
      </c>
      <c r="T70" s="96">
        <v>44.480251621022632</v>
      </c>
      <c r="U70" s="96">
        <v>26.393427181568935</v>
      </c>
      <c r="V70" s="96">
        <v>6.8808165150702676</v>
      </c>
      <c r="W70" s="96">
        <v>2.9282642890204058</v>
      </c>
      <c r="X70" s="96">
        <v>1.8656096023045965</v>
      </c>
      <c r="Y70" s="42">
        <v>6.64681165384797</v>
      </c>
      <c r="Z70" s="42">
        <v>12.335439716917323</v>
      </c>
      <c r="AA70" s="30">
        <v>39605</v>
      </c>
      <c r="AB70" s="97"/>
      <c r="AC70" s="43"/>
      <c r="AD70" s="43"/>
      <c r="AE70" s="42"/>
    </row>
    <row r="71" spans="1:32" x14ac:dyDescent="0.25">
      <c r="A71" s="83" t="s">
        <v>254</v>
      </c>
      <c r="B71" s="24">
        <v>17</v>
      </c>
      <c r="C71" s="24">
        <v>66</v>
      </c>
      <c r="D71" s="84">
        <v>5.8</v>
      </c>
      <c r="E71" s="46">
        <v>41</v>
      </c>
      <c r="F71" s="83" t="s">
        <v>238</v>
      </c>
      <c r="G71" s="83" t="s">
        <v>239</v>
      </c>
      <c r="H71" s="84">
        <v>0</v>
      </c>
      <c r="I71" s="23" t="s">
        <v>115</v>
      </c>
      <c r="J71" s="83" t="s">
        <v>240</v>
      </c>
      <c r="K71" s="98" t="s">
        <v>117</v>
      </c>
      <c r="L71" s="79">
        <v>0</v>
      </c>
      <c r="M71" s="22" t="s">
        <v>255</v>
      </c>
      <c r="N71" s="27">
        <v>2.197338403041825</v>
      </c>
      <c r="O71" s="56">
        <v>0</v>
      </c>
      <c r="P71" s="29">
        <v>9.3000000000000007</v>
      </c>
      <c r="Q71" s="23" t="s">
        <v>119</v>
      </c>
      <c r="R71" s="99">
        <v>419.14588840938131</v>
      </c>
      <c r="S71" s="29">
        <v>1.5937106023170393</v>
      </c>
      <c r="T71" s="29">
        <v>7.667372977695206</v>
      </c>
      <c r="U71" s="29">
        <v>7.4537385034350878</v>
      </c>
      <c r="V71" s="29">
        <v>5.4517024834496084</v>
      </c>
      <c r="W71" s="29">
        <v>3.816946131211703</v>
      </c>
      <c r="X71" s="29">
        <v>2.0308310482971028</v>
      </c>
      <c r="Y71" s="26">
        <v>1.8292850269370782</v>
      </c>
      <c r="Z71" s="26">
        <v>6.3034355995599363</v>
      </c>
      <c r="AA71" s="30">
        <v>38910</v>
      </c>
      <c r="AB71" s="92"/>
      <c r="AC71" s="57"/>
      <c r="AD71" s="57"/>
      <c r="AE71" s="56"/>
      <c r="AF71" s="87" t="s">
        <v>242</v>
      </c>
    </row>
    <row r="72" spans="1:32" x14ac:dyDescent="0.25">
      <c r="A72" s="83" t="s">
        <v>254</v>
      </c>
      <c r="B72" s="24">
        <v>17</v>
      </c>
      <c r="C72" s="24">
        <v>66</v>
      </c>
      <c r="D72" s="84">
        <v>5.8</v>
      </c>
      <c r="E72" s="46">
        <v>41</v>
      </c>
      <c r="F72" s="83" t="s">
        <v>256</v>
      </c>
      <c r="G72" s="83" t="s">
        <v>244</v>
      </c>
      <c r="H72" s="84">
        <v>0</v>
      </c>
      <c r="I72" s="23" t="s">
        <v>115</v>
      </c>
      <c r="J72" s="83" t="s">
        <v>240</v>
      </c>
      <c r="K72" s="98" t="s">
        <v>117</v>
      </c>
      <c r="L72" s="79">
        <v>0</v>
      </c>
      <c r="M72" s="22" t="s">
        <v>255</v>
      </c>
      <c r="N72" s="27">
        <v>2.197338403041825</v>
      </c>
      <c r="O72" s="56">
        <v>0</v>
      </c>
      <c r="P72" s="29">
        <v>9.3000000000000007</v>
      </c>
      <c r="Q72" s="23" t="s">
        <v>119</v>
      </c>
      <c r="R72" s="34">
        <v>574</v>
      </c>
      <c r="S72" s="29">
        <v>2.1825095057034218</v>
      </c>
      <c r="T72" s="29">
        <v>12.046982364891193</v>
      </c>
      <c r="U72" s="29">
        <v>7.9250832188129978</v>
      </c>
      <c r="V72" s="29">
        <v>6.5067554771906089</v>
      </c>
      <c r="W72" s="29">
        <v>3.6282233252315108</v>
      </c>
      <c r="X72" s="29">
        <v>2.8486213951265054</v>
      </c>
      <c r="Y72" s="26">
        <v>2.0987774154862708</v>
      </c>
      <c r="Z72" s="26">
        <v>5.7414051883715702</v>
      </c>
      <c r="AA72" s="30">
        <v>38910</v>
      </c>
      <c r="AB72" s="100"/>
      <c r="AC72" s="101"/>
      <c r="AD72" s="101"/>
      <c r="AE72" s="99"/>
    </row>
    <row r="73" spans="1:32" x14ac:dyDescent="0.25">
      <c r="A73" s="83" t="s">
        <v>254</v>
      </c>
      <c r="B73" s="24">
        <v>17</v>
      </c>
      <c r="C73" s="24">
        <v>66</v>
      </c>
      <c r="D73" s="84">
        <v>5.8</v>
      </c>
      <c r="E73" s="46">
        <v>41</v>
      </c>
      <c r="F73" s="83" t="s">
        <v>257</v>
      </c>
      <c r="G73" s="83" t="s">
        <v>258</v>
      </c>
      <c r="H73" s="84" t="s">
        <v>259</v>
      </c>
      <c r="I73" s="23" t="s">
        <v>115</v>
      </c>
      <c r="J73" s="83" t="s">
        <v>240</v>
      </c>
      <c r="K73" s="98" t="s">
        <v>117</v>
      </c>
      <c r="L73" s="79">
        <v>0</v>
      </c>
      <c r="M73" s="22" t="s">
        <v>255</v>
      </c>
      <c r="N73" s="27">
        <v>2.197338403041825</v>
      </c>
      <c r="O73" s="56">
        <v>0</v>
      </c>
      <c r="P73" s="29">
        <v>9.3000000000000007</v>
      </c>
      <c r="Q73" s="23" t="s">
        <v>119</v>
      </c>
      <c r="R73" s="34">
        <v>521</v>
      </c>
      <c r="S73" s="29">
        <v>1.9809885931558935</v>
      </c>
      <c r="T73" s="29">
        <v>18.436232247696065</v>
      </c>
      <c r="U73" s="29">
        <v>8.5705946574488436</v>
      </c>
      <c r="V73" s="29">
        <v>3.6809110057596182</v>
      </c>
      <c r="W73" s="29">
        <v>2.3454395199636773</v>
      </c>
      <c r="X73" s="29">
        <v>2.0926482884850235</v>
      </c>
      <c r="Y73" s="26">
        <v>3.5386242318034675</v>
      </c>
      <c r="Z73" s="26">
        <v>6.7420010977645353</v>
      </c>
      <c r="AA73" s="30">
        <v>38910</v>
      </c>
      <c r="AB73" s="100"/>
      <c r="AC73" s="101"/>
      <c r="AD73" s="101"/>
      <c r="AE73" s="99"/>
    </row>
    <row r="74" spans="1:32" x14ac:dyDescent="0.25">
      <c r="A74" s="83" t="s">
        <v>254</v>
      </c>
      <c r="B74" s="24">
        <v>17</v>
      </c>
      <c r="C74" s="24">
        <v>66</v>
      </c>
      <c r="D74" s="84">
        <v>5.8</v>
      </c>
      <c r="E74" s="46">
        <v>41</v>
      </c>
      <c r="F74" s="83" t="s">
        <v>246</v>
      </c>
      <c r="G74" s="83" t="s">
        <v>247</v>
      </c>
      <c r="H74" s="84">
        <v>0</v>
      </c>
      <c r="I74" s="23" t="s">
        <v>119</v>
      </c>
      <c r="J74" s="83" t="s">
        <v>240</v>
      </c>
      <c r="K74" s="98" t="s">
        <v>117</v>
      </c>
      <c r="L74" s="79">
        <v>0</v>
      </c>
      <c r="M74" s="22" t="s">
        <v>255</v>
      </c>
      <c r="N74" s="27">
        <v>2.197338403041825</v>
      </c>
      <c r="O74" s="56">
        <v>0</v>
      </c>
      <c r="P74" s="29">
        <v>9.3000000000000007</v>
      </c>
      <c r="Q74" s="23" t="s">
        <v>119</v>
      </c>
      <c r="R74" s="26">
        <v>479</v>
      </c>
      <c r="S74" s="29">
        <v>1.8212927756653992</v>
      </c>
      <c r="T74" s="29">
        <v>7.8443409247314237</v>
      </c>
      <c r="U74" s="29">
        <v>5.6420623235970906</v>
      </c>
      <c r="V74" s="29">
        <v>5.2074712229677935</v>
      </c>
      <c r="W74" s="29">
        <v>3.5947857875022389</v>
      </c>
      <c r="X74" s="29">
        <v>2.5425128660341856</v>
      </c>
      <c r="Y74" s="26">
        <v>1.6376494623656417</v>
      </c>
      <c r="Z74" s="26">
        <v>5.1839609863951424</v>
      </c>
      <c r="AA74" s="30">
        <v>38910</v>
      </c>
      <c r="AB74" s="100"/>
      <c r="AC74" s="101"/>
      <c r="AD74" s="101"/>
      <c r="AE74" s="99"/>
    </row>
    <row r="75" spans="1:32" x14ac:dyDescent="0.25">
      <c r="A75" s="83" t="s">
        <v>254</v>
      </c>
      <c r="B75" s="24">
        <v>17</v>
      </c>
      <c r="C75" s="24">
        <v>66</v>
      </c>
      <c r="D75" s="84">
        <v>5.8</v>
      </c>
      <c r="E75" s="46">
        <v>41</v>
      </c>
      <c r="F75" s="83" t="s">
        <v>260</v>
      </c>
      <c r="G75" s="83" t="s">
        <v>261</v>
      </c>
      <c r="H75" s="84">
        <v>0</v>
      </c>
      <c r="I75" s="23" t="s">
        <v>115</v>
      </c>
      <c r="J75" s="83" t="s">
        <v>240</v>
      </c>
      <c r="K75" s="98" t="s">
        <v>117</v>
      </c>
      <c r="L75" s="79">
        <v>0</v>
      </c>
      <c r="M75" s="22" t="s">
        <v>255</v>
      </c>
      <c r="N75" s="27">
        <v>2.197338403041825</v>
      </c>
      <c r="O75" s="56">
        <v>0</v>
      </c>
      <c r="P75" s="29">
        <v>9.3000000000000007</v>
      </c>
      <c r="Q75" s="23" t="s">
        <v>119</v>
      </c>
      <c r="R75" s="26">
        <v>402</v>
      </c>
      <c r="S75" s="29">
        <v>1.5285171102661597</v>
      </c>
      <c r="T75" s="29">
        <v>7.678970025585051</v>
      </c>
      <c r="U75" s="29">
        <v>5.860396694917827</v>
      </c>
      <c r="V75" s="29">
        <v>7.2538399062912546</v>
      </c>
      <c r="W75" s="29">
        <v>2.6002745680485901</v>
      </c>
      <c r="X75" s="29">
        <v>1.7966229857328049</v>
      </c>
      <c r="Y75" s="26">
        <v>1.9101915486529977</v>
      </c>
      <c r="Z75" s="26">
        <v>6.2661950697949065</v>
      </c>
      <c r="AA75" s="30">
        <v>38902</v>
      </c>
      <c r="AB75" s="100"/>
      <c r="AC75" s="101"/>
      <c r="AD75" s="101"/>
      <c r="AE75" s="99"/>
    </row>
    <row r="76" spans="1:32" x14ac:dyDescent="0.25">
      <c r="A76" s="83" t="s">
        <v>254</v>
      </c>
      <c r="B76" s="24">
        <v>17</v>
      </c>
      <c r="C76" s="24">
        <v>66</v>
      </c>
      <c r="D76" s="84">
        <v>5.8</v>
      </c>
      <c r="E76" s="46">
        <v>41</v>
      </c>
      <c r="F76" s="83" t="s">
        <v>262</v>
      </c>
      <c r="G76" t="s">
        <v>263</v>
      </c>
      <c r="H76" s="84">
        <v>0</v>
      </c>
      <c r="I76" s="23" t="s">
        <v>115</v>
      </c>
      <c r="J76" s="83" t="s">
        <v>240</v>
      </c>
      <c r="K76" s="98" t="s">
        <v>117</v>
      </c>
      <c r="L76" s="79">
        <v>0</v>
      </c>
      <c r="M76" s="22" t="s">
        <v>255</v>
      </c>
      <c r="N76" s="27">
        <v>2.197338403041825</v>
      </c>
      <c r="O76" s="56">
        <v>0</v>
      </c>
      <c r="P76" s="29">
        <v>9.3000000000000007</v>
      </c>
      <c r="Q76" s="23" t="s">
        <v>119</v>
      </c>
      <c r="R76" s="26">
        <v>431</v>
      </c>
      <c r="S76" s="29">
        <v>1.6387832699619771</v>
      </c>
      <c r="T76" s="29">
        <v>6.7249117971883043</v>
      </c>
      <c r="U76" s="29">
        <v>6.4770830398523254</v>
      </c>
      <c r="V76" s="29">
        <v>5.4009186936070028</v>
      </c>
      <c r="W76" s="29">
        <v>4.0607811263816638</v>
      </c>
      <c r="X76" s="29">
        <v>3.381839766570049</v>
      </c>
      <c r="Y76" s="26">
        <v>1.5603043612965903</v>
      </c>
      <c r="Z76" s="26">
        <v>6.0430474300694534</v>
      </c>
      <c r="AA76" s="30">
        <v>38902</v>
      </c>
      <c r="AB76" s="100"/>
      <c r="AC76" s="101"/>
      <c r="AD76" s="101"/>
      <c r="AE76" s="99"/>
    </row>
    <row r="77" spans="1:32" x14ac:dyDescent="0.25">
      <c r="A77" s="83" t="s">
        <v>254</v>
      </c>
      <c r="B77" s="24">
        <v>17</v>
      </c>
      <c r="C77" s="24">
        <v>66</v>
      </c>
      <c r="D77" s="84">
        <v>5.8</v>
      </c>
      <c r="E77" s="46">
        <v>41</v>
      </c>
      <c r="F77" s="83" t="s">
        <v>238</v>
      </c>
      <c r="G77" s="83" t="s">
        <v>31</v>
      </c>
      <c r="H77" s="84">
        <v>0</v>
      </c>
      <c r="I77" s="23" t="s">
        <v>119</v>
      </c>
      <c r="J77" s="83" t="s">
        <v>240</v>
      </c>
      <c r="K77" s="98" t="s">
        <v>117</v>
      </c>
      <c r="L77" s="79">
        <v>0</v>
      </c>
      <c r="M77" s="22" t="s">
        <v>264</v>
      </c>
      <c r="N77" s="27">
        <v>9.9979797979797969</v>
      </c>
      <c r="O77" s="56">
        <v>0</v>
      </c>
      <c r="P77" s="29">
        <v>16.600000000000001</v>
      </c>
      <c r="Q77" s="23" t="s">
        <v>119</v>
      </c>
      <c r="R77" s="26">
        <v>668</v>
      </c>
      <c r="S77" s="29">
        <v>6.7474747474747474</v>
      </c>
      <c r="T77" s="29">
        <v>21.963333333333335</v>
      </c>
      <c r="U77" s="29">
        <v>15.883333333333333</v>
      </c>
      <c r="V77" s="29">
        <v>15.429684678815407</v>
      </c>
      <c r="W77" s="29">
        <v>4.7284012219863838</v>
      </c>
      <c r="X77" s="29">
        <v>3.0788686876886913</v>
      </c>
      <c r="Y77" s="26">
        <v>3.2879241516966071</v>
      </c>
      <c r="Z77" s="26">
        <v>9.1442546789157397</v>
      </c>
      <c r="AA77" s="30">
        <v>39216</v>
      </c>
      <c r="AB77" s="100"/>
      <c r="AC77" s="101"/>
      <c r="AD77" s="101"/>
      <c r="AE77" s="99"/>
    </row>
    <row r="78" spans="1:32" x14ac:dyDescent="0.25">
      <c r="A78" s="83" t="s">
        <v>254</v>
      </c>
      <c r="B78" s="24">
        <v>17</v>
      </c>
      <c r="C78" s="24">
        <v>66</v>
      </c>
      <c r="D78" s="84">
        <v>5.8</v>
      </c>
      <c r="E78" s="46">
        <v>41</v>
      </c>
      <c r="F78" s="83" t="s">
        <v>256</v>
      </c>
      <c r="G78" s="83" t="s">
        <v>31</v>
      </c>
      <c r="H78" s="84">
        <v>0</v>
      </c>
      <c r="I78" s="23" t="s">
        <v>119</v>
      </c>
      <c r="J78" s="83" t="s">
        <v>240</v>
      </c>
      <c r="K78" s="98" t="s">
        <v>117</v>
      </c>
      <c r="L78" s="79">
        <v>0</v>
      </c>
      <c r="M78" s="22" t="s">
        <v>264</v>
      </c>
      <c r="N78" s="27">
        <v>9.9979797979797969</v>
      </c>
      <c r="O78" s="56">
        <v>0</v>
      </c>
      <c r="P78" s="29">
        <v>16.600000000000001</v>
      </c>
      <c r="Q78" s="23" t="s">
        <v>119</v>
      </c>
      <c r="R78" s="26">
        <v>373</v>
      </c>
      <c r="S78" s="29">
        <v>3.7676767676767677</v>
      </c>
      <c r="T78" s="29">
        <v>9.23</v>
      </c>
      <c r="U78" s="29">
        <v>6.732162576614602</v>
      </c>
      <c r="V78" s="29">
        <v>6.32</v>
      </c>
      <c r="W78" s="29">
        <v>3.6031225984213613</v>
      </c>
      <c r="X78" s="29">
        <v>2.7977239101441604</v>
      </c>
      <c r="Y78" s="26">
        <v>2.4745308310991958</v>
      </c>
      <c r="Z78" s="26">
        <v>7.6898147681448048</v>
      </c>
      <c r="AA78" s="30">
        <v>39216</v>
      </c>
      <c r="AB78" s="100"/>
      <c r="AC78" s="101"/>
      <c r="AD78" s="101"/>
      <c r="AE78" s="99"/>
    </row>
    <row r="79" spans="1:32" x14ac:dyDescent="0.25">
      <c r="A79" s="83" t="s">
        <v>254</v>
      </c>
      <c r="B79" s="24">
        <v>17</v>
      </c>
      <c r="C79" s="24">
        <v>66</v>
      </c>
      <c r="D79" s="84">
        <v>5.8</v>
      </c>
      <c r="E79" s="46">
        <v>41</v>
      </c>
      <c r="F79" s="83" t="s">
        <v>257</v>
      </c>
      <c r="G79" s="83" t="s">
        <v>31</v>
      </c>
      <c r="H79" s="84">
        <v>0</v>
      </c>
      <c r="I79" s="23" t="s">
        <v>119</v>
      </c>
      <c r="J79" s="83" t="s">
        <v>240</v>
      </c>
      <c r="K79" s="98" t="s">
        <v>117</v>
      </c>
      <c r="L79" s="79">
        <v>0</v>
      </c>
      <c r="M79" s="22" t="s">
        <v>264</v>
      </c>
      <c r="N79" s="27">
        <v>9.9979797979797969</v>
      </c>
      <c r="O79" s="56">
        <v>0</v>
      </c>
      <c r="P79" s="29">
        <v>16.600000000000001</v>
      </c>
      <c r="Q79" s="23" t="s">
        <v>119</v>
      </c>
      <c r="R79" s="26">
        <v>559</v>
      </c>
      <c r="S79" s="29">
        <v>5.6464646464646462</v>
      </c>
      <c r="T79" s="29">
        <v>13.372109590106545</v>
      </c>
      <c r="U79" s="29">
        <v>12.323333333333332</v>
      </c>
      <c r="V79" s="29">
        <v>9.1833333333333336</v>
      </c>
      <c r="W79" s="29">
        <v>3.8330916340598447</v>
      </c>
      <c r="X79" s="29">
        <v>3.633564821703406</v>
      </c>
      <c r="Y79" s="26">
        <v>2.3921484061013496</v>
      </c>
      <c r="Z79" s="26">
        <v>7.5752115764823724</v>
      </c>
      <c r="AA79" s="30">
        <v>39223</v>
      </c>
      <c r="AB79" s="100"/>
      <c r="AC79" s="101"/>
      <c r="AD79" s="101"/>
      <c r="AE79" s="99"/>
    </row>
    <row r="80" spans="1:32" s="22" customFormat="1" x14ac:dyDescent="0.25">
      <c r="A80" s="102" t="s">
        <v>254</v>
      </c>
      <c r="B80" s="24">
        <v>17</v>
      </c>
      <c r="C80" s="24">
        <v>66</v>
      </c>
      <c r="D80" s="103">
        <v>5.8</v>
      </c>
      <c r="E80" s="46">
        <v>41</v>
      </c>
      <c r="F80" s="102" t="s">
        <v>246</v>
      </c>
      <c r="G80" s="102" t="s">
        <v>31</v>
      </c>
      <c r="H80" s="103">
        <v>0</v>
      </c>
      <c r="I80" s="23" t="s">
        <v>119</v>
      </c>
      <c r="J80" s="83" t="s">
        <v>240</v>
      </c>
      <c r="K80" s="98" t="s">
        <v>117</v>
      </c>
      <c r="L80" s="21">
        <v>0</v>
      </c>
      <c r="M80" s="22" t="s">
        <v>264</v>
      </c>
      <c r="N80" s="27">
        <v>9.9979797979797969</v>
      </c>
      <c r="O80" s="26">
        <v>0</v>
      </c>
      <c r="P80" s="29">
        <v>16.600000000000001</v>
      </c>
      <c r="Q80" s="23" t="s">
        <v>119</v>
      </c>
      <c r="R80" s="26">
        <v>836</v>
      </c>
      <c r="S80" s="29">
        <v>8.4444444444444446</v>
      </c>
      <c r="T80" s="29">
        <v>25.07</v>
      </c>
      <c r="U80" s="29">
        <v>21.21</v>
      </c>
      <c r="V80" s="29">
        <v>13.160247002559776</v>
      </c>
      <c r="W80" s="29">
        <v>5.5687319031919635</v>
      </c>
      <c r="X80" s="29">
        <v>3.2879804970050599</v>
      </c>
      <c r="Y80" s="26">
        <v>2.9988038277511961</v>
      </c>
      <c r="Z80" s="26">
        <v>8.1694927515259348</v>
      </c>
      <c r="AA80" s="30">
        <v>39216</v>
      </c>
      <c r="AB80" s="46"/>
      <c r="AC80" s="55"/>
      <c r="AD80" s="55"/>
      <c r="AE80" s="34"/>
    </row>
    <row r="81" spans="1:32" s="22" customFormat="1" x14ac:dyDescent="0.25">
      <c r="A81" s="102" t="s">
        <v>254</v>
      </c>
      <c r="B81" s="24">
        <v>18</v>
      </c>
      <c r="C81" s="24">
        <v>66</v>
      </c>
      <c r="D81" s="103">
        <v>5.8</v>
      </c>
      <c r="E81" s="46">
        <v>41</v>
      </c>
      <c r="F81" s="102" t="s">
        <v>260</v>
      </c>
      <c r="G81" s="83" t="s">
        <v>31</v>
      </c>
      <c r="H81" s="84">
        <v>0</v>
      </c>
      <c r="I81" s="23" t="s">
        <v>119</v>
      </c>
      <c r="J81" s="83" t="s">
        <v>240</v>
      </c>
      <c r="K81" s="98" t="s">
        <v>117</v>
      </c>
      <c r="L81" s="21">
        <v>0</v>
      </c>
      <c r="M81" s="22" t="s">
        <v>264</v>
      </c>
      <c r="N81" s="27">
        <v>9.9979797979797969</v>
      </c>
      <c r="O81" s="26">
        <v>0</v>
      </c>
      <c r="P81" s="29">
        <v>16.600000000000001</v>
      </c>
      <c r="Q81" s="23" t="s">
        <v>119</v>
      </c>
      <c r="R81" s="56">
        <v>969.91363722331778</v>
      </c>
      <c r="S81" s="29">
        <v>9.7971074467001795</v>
      </c>
      <c r="T81" s="29">
        <v>44.126666666666665</v>
      </c>
      <c r="U81" s="29">
        <v>21.256127503393085</v>
      </c>
      <c r="V81" s="29">
        <v>15.663333333333334</v>
      </c>
      <c r="W81" s="29">
        <v>9.9900046351074945</v>
      </c>
      <c r="X81" s="29">
        <v>8.3671553515429355</v>
      </c>
      <c r="Y81" s="26">
        <v>4.5495459567918948</v>
      </c>
      <c r="Z81" s="26">
        <v>10.248674075211131</v>
      </c>
      <c r="AA81" s="30">
        <v>39216</v>
      </c>
      <c r="AB81" s="21"/>
      <c r="AC81" s="29"/>
      <c r="AD81" s="29"/>
      <c r="AE81" s="26"/>
    </row>
    <row r="82" spans="1:32" x14ac:dyDescent="0.25">
      <c r="A82" s="102" t="s">
        <v>254</v>
      </c>
      <c r="B82" s="24">
        <v>19</v>
      </c>
      <c r="C82" s="24">
        <v>66</v>
      </c>
      <c r="D82" s="103">
        <v>5.8</v>
      </c>
      <c r="E82" s="46">
        <v>41</v>
      </c>
      <c r="F82" s="83" t="s">
        <v>262</v>
      </c>
      <c r="G82" s="102" t="s">
        <v>31</v>
      </c>
      <c r="H82" s="103">
        <v>0</v>
      </c>
      <c r="I82" s="23" t="s">
        <v>119</v>
      </c>
      <c r="J82" s="83" t="s">
        <v>240</v>
      </c>
      <c r="K82" s="98" t="s">
        <v>117</v>
      </c>
      <c r="L82" s="21">
        <v>0</v>
      </c>
      <c r="M82" s="22" t="s">
        <v>264</v>
      </c>
      <c r="N82" s="27">
        <v>9.9979797979797969</v>
      </c>
      <c r="O82" s="26">
        <v>0</v>
      </c>
      <c r="P82" s="29">
        <v>16.600000000000001</v>
      </c>
      <c r="Q82" s="23" t="s">
        <v>119</v>
      </c>
      <c r="R82" s="26">
        <v>392.20931563485993</v>
      </c>
      <c r="S82" s="29">
        <v>3.9617102589379791</v>
      </c>
      <c r="T82" s="29">
        <v>10.417452800595358</v>
      </c>
      <c r="U82" s="29">
        <v>7.54</v>
      </c>
      <c r="V82" s="29">
        <v>3.936666666666667</v>
      </c>
      <c r="W82" s="29">
        <v>3.6279451177799866</v>
      </c>
      <c r="X82" s="29">
        <v>2.3163092303022204</v>
      </c>
      <c r="Y82" s="26">
        <v>2.656095198486776</v>
      </c>
      <c r="Z82" s="26">
        <v>7.0978359527954904</v>
      </c>
      <c r="AA82" s="30">
        <v>39223</v>
      </c>
      <c r="AB82" s="79"/>
      <c r="AC82" s="57"/>
      <c r="AD82" s="57"/>
      <c r="AE82" s="93"/>
    </row>
    <row r="83" spans="1:32" s="110" customFormat="1" x14ac:dyDescent="0.25">
      <c r="A83" s="104" t="s">
        <v>254</v>
      </c>
      <c r="B83" s="105">
        <v>17</v>
      </c>
      <c r="C83" s="105">
        <v>66</v>
      </c>
      <c r="D83" s="106">
        <v>5.8</v>
      </c>
      <c r="E83" s="107">
        <v>41</v>
      </c>
      <c r="F83" s="104" t="s">
        <v>265</v>
      </c>
      <c r="G83" s="105" t="s">
        <v>216</v>
      </c>
      <c r="H83" s="104" t="s">
        <v>266</v>
      </c>
      <c r="I83" s="108" t="s">
        <v>115</v>
      </c>
      <c r="J83" s="104" t="s">
        <v>267</v>
      </c>
      <c r="K83" s="109" t="s">
        <v>117</v>
      </c>
      <c r="L83" s="109" t="s">
        <v>117</v>
      </c>
      <c r="M83" s="110" t="s">
        <v>268</v>
      </c>
      <c r="N83" s="111"/>
      <c r="O83" s="111">
        <v>0</v>
      </c>
      <c r="P83" s="112"/>
      <c r="Q83" s="113"/>
      <c r="R83" s="111">
        <v>5007.0785251384596</v>
      </c>
      <c r="S83" s="114">
        <v>10.218527602323388</v>
      </c>
      <c r="T83" s="111">
        <v>84.199734712134102</v>
      </c>
      <c r="U83" s="111">
        <v>71.005626095973398</v>
      </c>
      <c r="V83" s="111">
        <v>59.772310401040201</v>
      </c>
      <c r="W83" s="111">
        <v>40.773665314916599</v>
      </c>
      <c r="X83" s="111">
        <v>39.288148181544202</v>
      </c>
      <c r="Y83" s="111">
        <v>1.6816140248131168</v>
      </c>
      <c r="Z83" s="111">
        <v>5.8924477262407198</v>
      </c>
      <c r="AA83" s="115">
        <v>37753</v>
      </c>
      <c r="AB83" s="116">
        <v>80.400000000000006</v>
      </c>
      <c r="AC83" s="112">
        <v>24</v>
      </c>
      <c r="AD83" s="112">
        <v>25.4</v>
      </c>
      <c r="AE83" s="117">
        <v>9.5</v>
      </c>
      <c r="AF83" s="110" t="s">
        <v>269</v>
      </c>
    </row>
    <row r="84" spans="1:32" x14ac:dyDescent="0.25">
      <c r="A84" s="118" t="s">
        <v>254</v>
      </c>
      <c r="B84" s="24">
        <v>17</v>
      </c>
      <c r="C84" s="24">
        <v>66</v>
      </c>
      <c r="D84" s="84">
        <v>5.8</v>
      </c>
      <c r="E84" s="46">
        <v>41</v>
      </c>
      <c r="F84" s="118" t="s">
        <v>270</v>
      </c>
      <c r="G84" s="24" t="s">
        <v>216</v>
      </c>
      <c r="H84" s="118" t="s">
        <v>266</v>
      </c>
      <c r="I84" s="23" t="s">
        <v>115</v>
      </c>
      <c r="J84" s="118" t="s">
        <v>271</v>
      </c>
      <c r="K84" s="98" t="s">
        <v>117</v>
      </c>
      <c r="L84" s="98" t="s">
        <v>117</v>
      </c>
      <c r="M84" s="22" t="s">
        <v>268</v>
      </c>
      <c r="N84" s="26"/>
      <c r="O84" s="56">
        <v>0</v>
      </c>
      <c r="P84" s="29"/>
      <c r="Q84" s="119"/>
      <c r="R84" s="56">
        <v>5381.6973573587493</v>
      </c>
      <c r="S84" s="55">
        <v>10.983055831344386</v>
      </c>
      <c r="T84" s="56">
        <v>104.637981724086</v>
      </c>
      <c r="U84" s="56">
        <v>69.871413690087707</v>
      </c>
      <c r="V84" s="56">
        <v>58.471415113815098</v>
      </c>
      <c r="W84" s="56">
        <v>62.511633039017198</v>
      </c>
      <c r="X84" s="56">
        <v>45.577997717290401</v>
      </c>
      <c r="Y84" s="56">
        <v>1.9443304737492828</v>
      </c>
      <c r="Z84" s="56">
        <v>6.3375998060895844</v>
      </c>
      <c r="AA84" s="30">
        <v>37753</v>
      </c>
      <c r="AB84" s="79">
        <v>81.599999999999994</v>
      </c>
      <c r="AC84" s="57">
        <v>20.399999999999999</v>
      </c>
      <c r="AD84" s="57">
        <v>22.6</v>
      </c>
      <c r="AE84" s="120">
        <v>9.5</v>
      </c>
    </row>
    <row r="85" spans="1:32" x14ac:dyDescent="0.25">
      <c r="A85" s="118" t="s">
        <v>254</v>
      </c>
      <c r="B85" s="24">
        <v>17</v>
      </c>
      <c r="C85" s="24">
        <v>66</v>
      </c>
      <c r="D85" s="84">
        <v>5.8</v>
      </c>
      <c r="E85" s="46">
        <v>41</v>
      </c>
      <c r="F85" s="118" t="s">
        <v>272</v>
      </c>
      <c r="G85" s="24" t="s">
        <v>216</v>
      </c>
      <c r="H85" s="118" t="s">
        <v>273</v>
      </c>
      <c r="I85" s="23" t="s">
        <v>115</v>
      </c>
      <c r="J85" s="118" t="s">
        <v>267</v>
      </c>
      <c r="K85" s="98" t="s">
        <v>117</v>
      </c>
      <c r="L85" s="98" t="s">
        <v>117</v>
      </c>
      <c r="M85" s="22" t="s">
        <v>268</v>
      </c>
      <c r="N85" s="26"/>
      <c r="O85" s="56">
        <v>0</v>
      </c>
      <c r="P85" s="29"/>
      <c r="Q85" s="24"/>
      <c r="R85" s="56">
        <v>7391.8581708095298</v>
      </c>
      <c r="S85" s="55">
        <v>15.085424838386796</v>
      </c>
      <c r="T85" s="56">
        <v>153.233249254322</v>
      </c>
      <c r="U85" s="56">
        <v>112.599038034876</v>
      </c>
      <c r="V85" s="56">
        <v>112.88499367627701</v>
      </c>
      <c r="W85" s="56">
        <v>56.166578474665897</v>
      </c>
      <c r="X85" s="56">
        <v>52.026842006601299</v>
      </c>
      <c r="Y85" s="56">
        <v>2.0730003973755959</v>
      </c>
      <c r="Z85" s="56">
        <v>6.5871218061184402</v>
      </c>
      <c r="AA85" s="30">
        <v>37766</v>
      </c>
      <c r="AB85" s="79">
        <v>72.8</v>
      </c>
      <c r="AC85" s="57">
        <v>5.2</v>
      </c>
      <c r="AD85" s="57">
        <v>10.7</v>
      </c>
      <c r="AE85" s="120">
        <v>12.9</v>
      </c>
    </row>
    <row r="86" spans="1:32" x14ac:dyDescent="0.25">
      <c r="A86" s="118" t="s">
        <v>254</v>
      </c>
      <c r="B86" s="24">
        <v>17</v>
      </c>
      <c r="C86" s="24">
        <v>66</v>
      </c>
      <c r="D86" s="84">
        <v>5.8</v>
      </c>
      <c r="E86" s="46">
        <v>41</v>
      </c>
      <c r="F86" s="118" t="s">
        <v>274</v>
      </c>
      <c r="G86" s="24" t="s">
        <v>216</v>
      </c>
      <c r="H86" s="118" t="s">
        <v>275</v>
      </c>
      <c r="I86" s="23" t="s">
        <v>115</v>
      </c>
      <c r="J86" s="118" t="s">
        <v>271</v>
      </c>
      <c r="K86" s="98" t="s">
        <v>117</v>
      </c>
      <c r="L86" s="98" t="s">
        <v>117</v>
      </c>
      <c r="M86" s="22" t="s">
        <v>268</v>
      </c>
      <c r="N86" s="26"/>
      <c r="O86" s="56">
        <v>0</v>
      </c>
      <c r="P86" s="29"/>
      <c r="R86" s="56">
        <v>7940.0808521075096</v>
      </c>
      <c r="S86" s="55">
        <v>16.2042466369541</v>
      </c>
      <c r="T86" s="56">
        <v>167.028419971098</v>
      </c>
      <c r="U86" s="56">
        <v>99.990722043333506</v>
      </c>
      <c r="V86" s="56">
        <v>96.923479399851402</v>
      </c>
      <c r="W86" s="56">
        <v>96.037529453359795</v>
      </c>
      <c r="X86" s="56">
        <v>92.277073955518006</v>
      </c>
      <c r="Y86" s="56">
        <v>2.1036110725089685</v>
      </c>
      <c r="Z86" s="56">
        <v>6.9553098401583275</v>
      </c>
      <c r="AA86" s="30">
        <v>37753</v>
      </c>
      <c r="AB86" s="79">
        <v>73</v>
      </c>
      <c r="AC86" s="57">
        <v>27.1</v>
      </c>
      <c r="AD86" s="57">
        <v>28.9</v>
      </c>
      <c r="AE86" s="120">
        <v>9.5</v>
      </c>
    </row>
    <row r="87" spans="1:32" x14ac:dyDescent="0.25">
      <c r="A87" s="118" t="s">
        <v>254</v>
      </c>
      <c r="B87" s="24">
        <v>17</v>
      </c>
      <c r="C87" s="24">
        <v>66</v>
      </c>
      <c r="D87" s="84">
        <v>5.8</v>
      </c>
      <c r="E87" s="46">
        <v>41</v>
      </c>
      <c r="F87" s="118" t="s">
        <v>272</v>
      </c>
      <c r="G87" s="24" t="s">
        <v>216</v>
      </c>
      <c r="H87" s="118" t="s">
        <v>273</v>
      </c>
      <c r="I87" s="23" t="s">
        <v>115</v>
      </c>
      <c r="J87" s="118" t="s">
        <v>276</v>
      </c>
      <c r="K87" s="98" t="s">
        <v>117</v>
      </c>
      <c r="L87" s="98" t="s">
        <v>117</v>
      </c>
      <c r="M87" s="22" t="s">
        <v>277</v>
      </c>
      <c r="N87" s="26"/>
      <c r="O87" s="56">
        <v>0</v>
      </c>
      <c r="P87" s="29"/>
      <c r="R87" s="56">
        <v>1780</v>
      </c>
      <c r="S87" s="55">
        <v>46.842105263157897</v>
      </c>
      <c r="T87" s="56">
        <v>297.05228031145703</v>
      </c>
      <c r="U87" s="56">
        <v>250.33370411568399</v>
      </c>
      <c r="V87" s="56">
        <v>150.667408231368</v>
      </c>
      <c r="W87" s="56">
        <v>148.72080088987701</v>
      </c>
      <c r="X87" s="56">
        <v>134.705228031145</v>
      </c>
      <c r="Y87" s="56">
        <v>16.688330354576237</v>
      </c>
      <c r="Z87" s="56">
        <v>55.139293347164667</v>
      </c>
      <c r="AA87" s="30">
        <v>37748</v>
      </c>
      <c r="AB87" s="79">
        <v>78.2</v>
      </c>
      <c r="AC87" s="57">
        <v>49.1</v>
      </c>
      <c r="AD87" s="57">
        <v>30.9</v>
      </c>
      <c r="AE87" s="120">
        <v>10</v>
      </c>
    </row>
    <row r="88" spans="1:32" s="37" customFormat="1" x14ac:dyDescent="0.25">
      <c r="A88" s="121" t="s">
        <v>254</v>
      </c>
      <c r="B88" s="52">
        <v>17</v>
      </c>
      <c r="C88" s="52">
        <v>66</v>
      </c>
      <c r="D88" s="95">
        <v>5.8</v>
      </c>
      <c r="E88" s="51">
        <v>41</v>
      </c>
      <c r="F88" s="121" t="s">
        <v>274</v>
      </c>
      <c r="G88" s="52" t="s">
        <v>216</v>
      </c>
      <c r="H88" s="121" t="s">
        <v>275</v>
      </c>
      <c r="I88" s="38" t="s">
        <v>115</v>
      </c>
      <c r="J88" s="121" t="s">
        <v>278</v>
      </c>
      <c r="K88" s="122" t="s">
        <v>117</v>
      </c>
      <c r="L88" s="122" t="s">
        <v>117</v>
      </c>
      <c r="M88" s="37" t="s">
        <v>277</v>
      </c>
      <c r="N88" s="42"/>
      <c r="O88" s="42">
        <v>0</v>
      </c>
      <c r="P88" s="43"/>
      <c r="R88" s="42">
        <v>1940</v>
      </c>
      <c r="S88" s="60">
        <v>51.05263157894737</v>
      </c>
      <c r="T88" s="42">
        <v>133.92658509454901</v>
      </c>
      <c r="U88" s="42">
        <v>124.58286985539399</v>
      </c>
      <c r="V88" s="42">
        <v>121.07897664071101</v>
      </c>
      <c r="W88" s="42">
        <v>114.460511679644</v>
      </c>
      <c r="X88" s="42">
        <v>113.681868743047</v>
      </c>
      <c r="Y88" s="42">
        <v>6.9034322213685053</v>
      </c>
      <c r="Z88" s="42">
        <v>31.326330516151806</v>
      </c>
      <c r="AA88" s="123">
        <v>37747</v>
      </c>
      <c r="AB88" s="36">
        <v>75.8</v>
      </c>
      <c r="AC88" s="43">
        <v>36.6</v>
      </c>
      <c r="AD88" s="43">
        <v>45.2</v>
      </c>
      <c r="AE88" s="124">
        <v>10</v>
      </c>
    </row>
    <row r="89" spans="1:32" x14ac:dyDescent="0.25">
      <c r="A89" s="118" t="s">
        <v>37</v>
      </c>
      <c r="B89" s="24">
        <v>35</v>
      </c>
      <c r="C89" s="24">
        <v>22</v>
      </c>
      <c r="D89" s="84">
        <v>6.2</v>
      </c>
      <c r="E89" s="46">
        <v>17.399999999999999</v>
      </c>
      <c r="F89" s="118" t="s">
        <v>279</v>
      </c>
      <c r="G89" s="22" t="s">
        <v>113</v>
      </c>
      <c r="H89" s="98" t="s">
        <v>280</v>
      </c>
      <c r="I89" s="125" t="s">
        <v>115</v>
      </c>
      <c r="K89" s="79" t="s">
        <v>281</v>
      </c>
      <c r="L89" s="79">
        <v>0</v>
      </c>
      <c r="M89" s="24" t="s">
        <v>282</v>
      </c>
      <c r="N89" s="27">
        <v>4.5588235294117645</v>
      </c>
      <c r="O89" s="56" t="s">
        <v>283</v>
      </c>
      <c r="P89" s="29">
        <v>10.6</v>
      </c>
      <c r="Q89" s="23" t="s">
        <v>119</v>
      </c>
      <c r="R89" s="79">
        <v>3260</v>
      </c>
      <c r="S89" s="57">
        <v>15.980392156862745</v>
      </c>
      <c r="T89" s="56">
        <v>46.727132732220305</v>
      </c>
      <c r="U89" s="56">
        <v>41.271760140228267</v>
      </c>
      <c r="V89" s="56">
        <v>36.135731615417733</v>
      </c>
      <c r="W89" s="56">
        <v>35.382815929633324</v>
      </c>
      <c r="X89" s="56">
        <v>34.409600435983435</v>
      </c>
      <c r="Y89" s="56">
        <v>1.4333476298227086</v>
      </c>
      <c r="Z89" s="56">
        <v>5.9486822347694197</v>
      </c>
      <c r="AA89" s="30">
        <v>39991</v>
      </c>
      <c r="AB89" s="56">
        <v>82.803598473042925</v>
      </c>
      <c r="AC89" s="86">
        <v>0.51440901333041233</v>
      </c>
      <c r="AD89" s="86">
        <v>7.1467731599117368</v>
      </c>
      <c r="AE89" s="120">
        <v>16.7</v>
      </c>
      <c r="AF89" t="s">
        <v>284</v>
      </c>
    </row>
    <row r="90" spans="1:32" x14ac:dyDescent="0.25">
      <c r="A90" s="118" t="s">
        <v>37</v>
      </c>
      <c r="B90" s="24">
        <v>35</v>
      </c>
      <c r="C90" s="24">
        <v>22</v>
      </c>
      <c r="D90" s="84">
        <v>6.2</v>
      </c>
      <c r="E90" s="46">
        <v>17.399999999999999</v>
      </c>
      <c r="F90" s="118" t="s">
        <v>285</v>
      </c>
      <c r="G90" s="22" t="s">
        <v>113</v>
      </c>
      <c r="H90" s="21" t="s">
        <v>286</v>
      </c>
      <c r="I90" s="125" t="s">
        <v>115</v>
      </c>
      <c r="K90" s="79">
        <v>0</v>
      </c>
      <c r="L90" s="79">
        <v>0</v>
      </c>
      <c r="M90" s="24" t="s">
        <v>282</v>
      </c>
      <c r="N90" s="27">
        <v>4.5588235294117645</v>
      </c>
      <c r="O90" s="56" t="s">
        <v>283</v>
      </c>
      <c r="P90" s="29">
        <v>10.6</v>
      </c>
      <c r="Q90" s="23" t="s">
        <v>119</v>
      </c>
      <c r="R90" s="79">
        <v>3050</v>
      </c>
      <c r="S90" s="57">
        <v>14.950980392156863</v>
      </c>
      <c r="T90" s="56">
        <v>41.141423703510974</v>
      </c>
      <c r="U90" s="56">
        <v>33.945141983817138</v>
      </c>
      <c r="V90" s="56">
        <v>32.869260068204085</v>
      </c>
      <c r="W90" s="56">
        <v>29.603909926835897</v>
      </c>
      <c r="X90" s="56">
        <v>26.487730960426028</v>
      </c>
      <c r="Y90" s="56">
        <v>1.3488991378200319</v>
      </c>
      <c r="Z90" s="56">
        <v>5.3786054636981691</v>
      </c>
      <c r="AA90" s="30">
        <v>39991</v>
      </c>
      <c r="AB90" s="56">
        <v>64.394491436213443</v>
      </c>
      <c r="AC90" s="86">
        <v>0.70200000000000007</v>
      </c>
      <c r="AD90" s="86">
        <v>7.9189866166303764</v>
      </c>
      <c r="AE90" s="120">
        <v>16.7</v>
      </c>
    </row>
    <row r="91" spans="1:32" x14ac:dyDescent="0.25">
      <c r="A91" s="118" t="s">
        <v>37</v>
      </c>
      <c r="B91" s="24">
        <v>35</v>
      </c>
      <c r="C91" s="24">
        <v>22</v>
      </c>
      <c r="D91" s="84">
        <v>6.2</v>
      </c>
      <c r="E91" s="46">
        <v>17.399999999999999</v>
      </c>
      <c r="F91" s="118" t="s">
        <v>287</v>
      </c>
      <c r="G91" s="22" t="s">
        <v>113</v>
      </c>
      <c r="H91" s="79" t="s">
        <v>286</v>
      </c>
      <c r="I91" s="125" t="s">
        <v>115</v>
      </c>
      <c r="K91" s="79">
        <v>0</v>
      </c>
      <c r="L91" s="79">
        <v>0</v>
      </c>
      <c r="M91" s="24" t="s">
        <v>282</v>
      </c>
      <c r="N91" s="27">
        <v>4.5588235294117645</v>
      </c>
      <c r="O91" s="56" t="s">
        <v>283</v>
      </c>
      <c r="P91" s="29">
        <v>10.6</v>
      </c>
      <c r="Q91" s="23" t="s">
        <v>119</v>
      </c>
      <c r="R91" s="79">
        <v>2730</v>
      </c>
      <c r="S91" s="57">
        <v>13.382352941176471</v>
      </c>
      <c r="T91" s="56">
        <v>36.641482351336997</v>
      </c>
      <c r="U91" s="56">
        <v>31.211290824009545</v>
      </c>
      <c r="V91" s="56">
        <v>31.105272761203</v>
      </c>
      <c r="W91" s="56">
        <v>27.523877066775835</v>
      </c>
      <c r="X91" s="56">
        <v>25.77029605477842</v>
      </c>
      <c r="Y91" s="56">
        <v>1.3421788407083148</v>
      </c>
      <c r="Z91" s="56">
        <v>5.5770043611027029</v>
      </c>
      <c r="AA91" s="30">
        <v>39991</v>
      </c>
      <c r="AB91" s="56">
        <v>64.394491436213443</v>
      </c>
      <c r="AC91" s="86">
        <v>0.70200000000000007</v>
      </c>
      <c r="AD91" s="86">
        <v>7.9189866166303764</v>
      </c>
      <c r="AE91" s="120">
        <v>16.7</v>
      </c>
    </row>
    <row r="92" spans="1:32" x14ac:dyDescent="0.25">
      <c r="A92" s="118" t="s">
        <v>37</v>
      </c>
      <c r="B92" s="24">
        <v>35</v>
      </c>
      <c r="C92" s="24">
        <v>22</v>
      </c>
      <c r="D92" s="84">
        <v>6.2</v>
      </c>
      <c r="E92" s="46">
        <v>17.399999999999999</v>
      </c>
      <c r="F92" s="118" t="s">
        <v>288</v>
      </c>
      <c r="G92" s="22" t="s">
        <v>113</v>
      </c>
      <c r="H92" s="79" t="s">
        <v>289</v>
      </c>
      <c r="I92" s="125" t="s">
        <v>115</v>
      </c>
      <c r="K92" s="79">
        <v>79</v>
      </c>
      <c r="L92" s="79">
        <v>0</v>
      </c>
      <c r="M92" s="24" t="s">
        <v>282</v>
      </c>
      <c r="N92" s="27">
        <v>4.5588235294117645</v>
      </c>
      <c r="O92" s="56" t="s">
        <v>283</v>
      </c>
      <c r="P92" s="29">
        <v>10.6</v>
      </c>
      <c r="Q92" s="23" t="s">
        <v>119</v>
      </c>
      <c r="R92" s="79">
        <v>3310</v>
      </c>
      <c r="S92" s="57">
        <v>16.225490196078432</v>
      </c>
      <c r="T92" s="56">
        <v>45.354529709686666</v>
      </c>
      <c r="U92" s="56">
        <v>39.991152952510674</v>
      </c>
      <c r="V92" s="56">
        <v>37.366813963906317</v>
      </c>
      <c r="W92" s="56">
        <v>34.525464115158485</v>
      </c>
      <c r="X92" s="56">
        <v>29.493078576381453</v>
      </c>
      <c r="Y92" s="56">
        <v>1.3702274836763344</v>
      </c>
      <c r="Z92" s="56">
        <v>5.6414211274212569</v>
      </c>
      <c r="AA92" s="30">
        <v>39991</v>
      </c>
      <c r="AB92" s="56">
        <v>64.394491436213443</v>
      </c>
      <c r="AC92" s="86">
        <v>0.6993528994589282</v>
      </c>
      <c r="AD92" s="86">
        <v>7.2197829632551009</v>
      </c>
      <c r="AE92" s="120">
        <v>16.7</v>
      </c>
    </row>
    <row r="93" spans="1:32" x14ac:dyDescent="0.25">
      <c r="A93" s="118" t="s">
        <v>37</v>
      </c>
      <c r="B93" s="24">
        <v>35</v>
      </c>
      <c r="C93" s="24">
        <v>22</v>
      </c>
      <c r="D93" s="84">
        <v>6.2</v>
      </c>
      <c r="E93" s="46">
        <v>17.399999999999999</v>
      </c>
      <c r="F93" s="118" t="s">
        <v>290</v>
      </c>
      <c r="G93" s="24" t="s">
        <v>31</v>
      </c>
      <c r="H93" s="79">
        <v>0</v>
      </c>
      <c r="I93" s="125" t="s">
        <v>119</v>
      </c>
      <c r="K93" s="79">
        <v>0</v>
      </c>
      <c r="L93" s="79">
        <v>0</v>
      </c>
      <c r="M93" s="24" t="s">
        <v>282</v>
      </c>
      <c r="N93" s="27">
        <v>4.5588235294117645</v>
      </c>
      <c r="O93" s="56" t="s">
        <v>283</v>
      </c>
      <c r="P93" s="29">
        <v>10.6</v>
      </c>
      <c r="Q93" s="23" t="s">
        <v>119</v>
      </c>
      <c r="R93" s="79">
        <v>2190</v>
      </c>
      <c r="S93" s="57">
        <v>10.735294117647058</v>
      </c>
      <c r="T93" s="56">
        <v>39.241275545218507</v>
      </c>
      <c r="U93" s="56">
        <v>34.752028566502986</v>
      </c>
      <c r="V93" s="56">
        <v>25.323797164527811</v>
      </c>
      <c r="W93" s="56">
        <v>23.521766408908235</v>
      </c>
      <c r="X93" s="56">
        <v>16.463836917317877</v>
      </c>
      <c r="Y93" s="56">
        <v>1.7918390659917127</v>
      </c>
      <c r="Z93" s="56">
        <v>6.3608540914372336</v>
      </c>
      <c r="AA93" s="30">
        <v>39991</v>
      </c>
      <c r="AB93" s="56">
        <v>67.249459035940902</v>
      </c>
      <c r="AC93" s="86">
        <v>2.5156054251898987</v>
      </c>
      <c r="AD93" s="86">
        <v>5.5544609943290162</v>
      </c>
      <c r="AE93" s="120">
        <v>16.7</v>
      </c>
    </row>
    <row r="94" spans="1:32" x14ac:dyDescent="0.25">
      <c r="A94" s="118" t="s">
        <v>37</v>
      </c>
      <c r="B94" s="24">
        <v>35</v>
      </c>
      <c r="C94" s="24">
        <v>22</v>
      </c>
      <c r="D94" s="84">
        <v>6.2</v>
      </c>
      <c r="E94" s="46">
        <v>17.399999999999999</v>
      </c>
      <c r="F94" s="118" t="s">
        <v>291</v>
      </c>
      <c r="G94" s="24" t="s">
        <v>31</v>
      </c>
      <c r="H94" s="79">
        <v>0</v>
      </c>
      <c r="I94" s="125" t="s">
        <v>119</v>
      </c>
      <c r="K94" s="79">
        <v>0</v>
      </c>
      <c r="L94" s="79">
        <v>0</v>
      </c>
      <c r="M94" s="24" t="s">
        <v>282</v>
      </c>
      <c r="N94" s="27">
        <v>4.5588235294117645</v>
      </c>
      <c r="O94" s="56" t="s">
        <v>283</v>
      </c>
      <c r="P94" s="29">
        <v>10.6</v>
      </c>
      <c r="Q94" s="23" t="s">
        <v>119</v>
      </c>
      <c r="R94" s="79">
        <v>2630</v>
      </c>
      <c r="S94" s="57">
        <v>12.892156862745098</v>
      </c>
      <c r="T94" s="56">
        <v>41.049126345910828</v>
      </c>
      <c r="U94" s="56">
        <v>38.950714066868805</v>
      </c>
      <c r="V94" s="56">
        <v>33.317874059138241</v>
      </c>
      <c r="W94" s="56">
        <v>24.148465707435669</v>
      </c>
      <c r="X94" s="56">
        <v>20.575646439172729</v>
      </c>
      <c r="Y94" s="56">
        <v>1.5608032831144802</v>
      </c>
      <c r="Z94" s="56">
        <v>6.0091949284610751</v>
      </c>
      <c r="AA94" s="30">
        <v>39991</v>
      </c>
      <c r="AB94" s="56">
        <v>67.249459035940902</v>
      </c>
      <c r="AC94" s="86">
        <v>2.5156054251898987</v>
      </c>
      <c r="AD94" s="86">
        <v>5.5544609943290162</v>
      </c>
      <c r="AE94" s="120">
        <v>16.7</v>
      </c>
    </row>
    <row r="95" spans="1:32" x14ac:dyDescent="0.25">
      <c r="A95" s="118" t="s">
        <v>37</v>
      </c>
      <c r="B95" s="24">
        <v>35</v>
      </c>
      <c r="C95" s="24">
        <v>22</v>
      </c>
      <c r="D95" s="84">
        <v>6.2</v>
      </c>
      <c r="E95" s="46">
        <v>17.399999999999999</v>
      </c>
      <c r="F95" s="118" t="s">
        <v>279</v>
      </c>
      <c r="G95" s="22" t="s">
        <v>24</v>
      </c>
      <c r="H95" s="92" t="s">
        <v>292</v>
      </c>
      <c r="I95" s="125" t="s">
        <v>115</v>
      </c>
      <c r="J95" s="118" t="s">
        <v>293</v>
      </c>
      <c r="K95" s="79" t="s">
        <v>117</v>
      </c>
      <c r="L95" s="79">
        <v>0</v>
      </c>
      <c r="M95" s="24" t="s">
        <v>294</v>
      </c>
      <c r="N95" s="27">
        <v>1.9449541284403671</v>
      </c>
      <c r="O95" s="56" t="s">
        <v>295</v>
      </c>
      <c r="P95" s="29">
        <v>12.371604938271602</v>
      </c>
      <c r="Q95" s="23" t="s">
        <v>119</v>
      </c>
      <c r="R95" s="79">
        <v>4700</v>
      </c>
      <c r="S95" s="57">
        <v>21.559633027522935</v>
      </c>
      <c r="T95" s="56">
        <v>76.084013753733984</v>
      </c>
      <c r="U95" s="56">
        <v>73.84330674805274</v>
      </c>
      <c r="V95" s="56">
        <v>53.012544994413659</v>
      </c>
      <c r="W95" s="56">
        <v>44.411996700261966</v>
      </c>
      <c r="X95" s="56">
        <v>32.348939508282591</v>
      </c>
      <c r="Y95" s="56">
        <v>1.618808803270936</v>
      </c>
      <c r="Z95" s="56">
        <v>5.9510808873349976</v>
      </c>
      <c r="AA95" s="30">
        <v>40324</v>
      </c>
      <c r="AB95" s="56">
        <v>78.746683512318157</v>
      </c>
      <c r="AC95" s="57">
        <v>23.547425611804613</v>
      </c>
      <c r="AD95" s="57">
        <v>24.329099670727128</v>
      </c>
      <c r="AE95" s="120">
        <v>11.6</v>
      </c>
    </row>
    <row r="96" spans="1:32" x14ac:dyDescent="0.25">
      <c r="A96" s="118" t="s">
        <v>37</v>
      </c>
      <c r="B96" s="24">
        <v>35</v>
      </c>
      <c r="C96" s="24">
        <v>22</v>
      </c>
      <c r="D96" s="84">
        <v>6.2</v>
      </c>
      <c r="E96" s="46">
        <v>17.399999999999999</v>
      </c>
      <c r="F96" s="118" t="s">
        <v>285</v>
      </c>
      <c r="G96" s="22" t="s">
        <v>24</v>
      </c>
      <c r="H96" s="79" t="s">
        <v>296</v>
      </c>
      <c r="I96" s="125" t="s">
        <v>115</v>
      </c>
      <c r="J96" s="118" t="s">
        <v>293</v>
      </c>
      <c r="K96" s="79" t="s">
        <v>117</v>
      </c>
      <c r="L96" s="79">
        <v>0</v>
      </c>
      <c r="M96" s="24" t="s">
        <v>294</v>
      </c>
      <c r="N96" s="27">
        <v>1.9449541284403671</v>
      </c>
      <c r="O96" s="56" t="s">
        <v>295</v>
      </c>
      <c r="P96" s="29">
        <v>12.371604938271602</v>
      </c>
      <c r="Q96" s="23" t="s">
        <v>119</v>
      </c>
      <c r="R96" s="79">
        <v>4670</v>
      </c>
      <c r="S96" s="57">
        <v>21.422018348623855</v>
      </c>
      <c r="T96" s="56">
        <v>94.441825629089877</v>
      </c>
      <c r="U96" s="56">
        <v>51.832519669042902</v>
      </c>
      <c r="V96" s="56">
        <v>44.626498282433978</v>
      </c>
      <c r="W96" s="56">
        <v>32.617061039448522</v>
      </c>
      <c r="X96" s="56">
        <v>27.666165187481038</v>
      </c>
      <c r="Y96" s="56">
        <v>2.0223088999805112</v>
      </c>
      <c r="Z96" s="56">
        <v>5.3786738716808626</v>
      </c>
      <c r="AA96" s="30">
        <v>40324</v>
      </c>
      <c r="AB96" s="56">
        <v>77.773108192620356</v>
      </c>
      <c r="AC96" s="57">
        <v>25.687322942557426</v>
      </c>
      <c r="AD96" s="57">
        <v>16.912982334861116</v>
      </c>
      <c r="AE96" s="120">
        <v>11.6</v>
      </c>
    </row>
    <row r="97" spans="1:31" x14ac:dyDescent="0.25">
      <c r="A97" s="118" t="s">
        <v>37</v>
      </c>
      <c r="B97" s="24">
        <v>35</v>
      </c>
      <c r="C97" s="24">
        <v>22</v>
      </c>
      <c r="D97" s="84">
        <v>6.2</v>
      </c>
      <c r="E97" s="46">
        <v>17.399999999999999</v>
      </c>
      <c r="F97" s="118" t="s">
        <v>287</v>
      </c>
      <c r="G97" s="22" t="s">
        <v>24</v>
      </c>
      <c r="H97" s="79" t="s">
        <v>297</v>
      </c>
      <c r="I97" s="125" t="s">
        <v>115</v>
      </c>
      <c r="J97" s="118" t="s">
        <v>293</v>
      </c>
      <c r="K97" s="79" t="s">
        <v>117</v>
      </c>
      <c r="L97" s="79">
        <v>110</v>
      </c>
      <c r="M97" s="24" t="s">
        <v>294</v>
      </c>
      <c r="N97" s="27">
        <v>1.9449541284403671</v>
      </c>
      <c r="O97" s="56" t="s">
        <v>295</v>
      </c>
      <c r="P97" s="29">
        <v>12.371604938271602</v>
      </c>
      <c r="Q97" s="23" t="s">
        <v>119</v>
      </c>
      <c r="R97" s="79">
        <v>3490</v>
      </c>
      <c r="S97" s="57">
        <v>16.009174311926607</v>
      </c>
      <c r="T97" s="56">
        <v>78.728021347489573</v>
      </c>
      <c r="U97" s="56">
        <v>32.575056310275365</v>
      </c>
      <c r="V97" s="56">
        <v>25.430444734143993</v>
      </c>
      <c r="W97" s="56">
        <v>19.331185056532238</v>
      </c>
      <c r="X97" s="56">
        <v>9.5790478120419245</v>
      </c>
      <c r="Y97" s="56">
        <v>2.2558172305870938</v>
      </c>
      <c r="Z97" s="56">
        <v>4.7462394057445012</v>
      </c>
      <c r="AA97" s="30">
        <v>40324</v>
      </c>
      <c r="AB97" s="56">
        <v>81.81749049429672</v>
      </c>
      <c r="AC97" s="57">
        <v>21.864906924125417</v>
      </c>
      <c r="AD97" s="57">
        <v>31.85852293784092</v>
      </c>
      <c r="AE97" s="120">
        <v>11.6</v>
      </c>
    </row>
    <row r="98" spans="1:31" x14ac:dyDescent="0.25">
      <c r="A98" s="118" t="s">
        <v>37</v>
      </c>
      <c r="B98" s="24">
        <v>35</v>
      </c>
      <c r="C98" s="24">
        <v>22</v>
      </c>
      <c r="D98" s="84">
        <v>6.2</v>
      </c>
      <c r="E98" s="46">
        <v>17.399999999999999</v>
      </c>
      <c r="F98" s="118" t="s">
        <v>288</v>
      </c>
      <c r="G98" s="22" t="s">
        <v>24</v>
      </c>
      <c r="H98" s="79" t="s">
        <v>298</v>
      </c>
      <c r="I98" s="125" t="s">
        <v>115</v>
      </c>
      <c r="J98" s="118" t="s">
        <v>293</v>
      </c>
      <c r="K98" s="79" t="s">
        <v>117</v>
      </c>
      <c r="L98" s="79">
        <v>0</v>
      </c>
      <c r="M98" s="24" t="s">
        <v>294</v>
      </c>
      <c r="N98" s="27">
        <v>1.9449541284403671</v>
      </c>
      <c r="O98" s="56" t="s">
        <v>295</v>
      </c>
      <c r="P98" s="29">
        <v>12.371604938271602</v>
      </c>
      <c r="Q98" s="23" t="s">
        <v>119</v>
      </c>
      <c r="R98" s="79">
        <v>3890</v>
      </c>
      <c r="S98" s="57">
        <v>17.844036697247706</v>
      </c>
      <c r="T98" s="56">
        <v>71.273775800397914</v>
      </c>
      <c r="U98" s="56">
        <v>52.916180852028781</v>
      </c>
      <c r="V98" s="56">
        <v>44.403211784803389</v>
      </c>
      <c r="W98" s="56">
        <v>29.515141766101152</v>
      </c>
      <c r="X98" s="56">
        <v>26.786791119099018</v>
      </c>
      <c r="Y98" s="56">
        <v>1.8322307403701263</v>
      </c>
      <c r="Z98" s="56">
        <v>5.7813650725560475</v>
      </c>
      <c r="AA98" s="30">
        <v>40436</v>
      </c>
      <c r="AB98" s="56">
        <v>74.019464720194804</v>
      </c>
      <c r="AC98" s="57">
        <v>5.9372439927327214</v>
      </c>
      <c r="AD98" s="57">
        <v>23.013160660708714</v>
      </c>
      <c r="AE98" s="120">
        <v>13.6</v>
      </c>
    </row>
    <row r="99" spans="1:31" x14ac:dyDescent="0.25">
      <c r="A99" s="118" t="s">
        <v>37</v>
      </c>
      <c r="B99" s="24">
        <v>35</v>
      </c>
      <c r="C99" s="24">
        <v>22</v>
      </c>
      <c r="D99" s="84">
        <v>6.2</v>
      </c>
      <c r="E99" s="46">
        <v>17.399999999999999</v>
      </c>
      <c r="F99" s="118" t="s">
        <v>290</v>
      </c>
      <c r="G99" s="22" t="s">
        <v>24</v>
      </c>
      <c r="H99" s="79" t="s">
        <v>299</v>
      </c>
      <c r="I99" s="125" t="s">
        <v>119</v>
      </c>
      <c r="J99" s="118" t="s">
        <v>293</v>
      </c>
      <c r="K99" s="79">
        <v>0</v>
      </c>
      <c r="L99" s="79">
        <v>110</v>
      </c>
      <c r="M99" s="24" t="s">
        <v>294</v>
      </c>
      <c r="N99" s="27">
        <v>1.9449541284403671</v>
      </c>
      <c r="O99" s="56" t="s">
        <v>295</v>
      </c>
      <c r="P99" s="29">
        <v>12.371604938271602</v>
      </c>
      <c r="Q99" s="23" t="s">
        <v>119</v>
      </c>
      <c r="R99" s="79">
        <v>3730</v>
      </c>
      <c r="S99" s="57">
        <v>17.110091743119266</v>
      </c>
      <c r="T99" s="56">
        <v>82.530149377015178</v>
      </c>
      <c r="U99" s="56">
        <v>35.321753689417775</v>
      </c>
      <c r="V99" s="56">
        <v>26.850866915808137</v>
      </c>
      <c r="W99" s="56">
        <v>17.9184609127234</v>
      </c>
      <c r="X99" s="56">
        <v>17.511852929649976</v>
      </c>
      <c r="Y99" s="56">
        <v>2.2126045409387447</v>
      </c>
      <c r="Z99" s="56">
        <v>4.8293051963703606</v>
      </c>
      <c r="AA99" s="30">
        <v>40324</v>
      </c>
      <c r="AB99" s="56">
        <v>74.338691588785238</v>
      </c>
      <c r="AC99" s="57">
        <v>30.808426781869933</v>
      </c>
      <c r="AD99" s="57">
        <v>47.591977858038284</v>
      </c>
      <c r="AE99" s="120">
        <v>11.6</v>
      </c>
    </row>
    <row r="100" spans="1:31" s="37" customFormat="1" x14ac:dyDescent="0.25">
      <c r="A100" s="121" t="s">
        <v>37</v>
      </c>
      <c r="B100" s="52">
        <v>35</v>
      </c>
      <c r="C100" s="52">
        <v>22</v>
      </c>
      <c r="D100" s="95">
        <v>6.2</v>
      </c>
      <c r="E100" s="51">
        <v>17.399999999999999</v>
      </c>
      <c r="F100" s="121" t="s">
        <v>291</v>
      </c>
      <c r="G100" s="37" t="s">
        <v>24</v>
      </c>
      <c r="H100" s="36">
        <v>0</v>
      </c>
      <c r="I100" s="126" t="s">
        <v>119</v>
      </c>
      <c r="J100" s="121" t="s">
        <v>293</v>
      </c>
      <c r="K100" s="36">
        <v>0</v>
      </c>
      <c r="L100" s="36">
        <v>80</v>
      </c>
      <c r="M100" s="52" t="s">
        <v>294</v>
      </c>
      <c r="N100" s="40">
        <v>1.9449541284403671</v>
      </c>
      <c r="O100" s="42" t="s">
        <v>295</v>
      </c>
      <c r="P100" s="43">
        <v>12.371604938271602</v>
      </c>
      <c r="Q100" s="38" t="s">
        <v>119</v>
      </c>
      <c r="R100" s="36">
        <v>3150</v>
      </c>
      <c r="S100" s="43">
        <v>14.44954128440367</v>
      </c>
      <c r="T100" s="42">
        <v>64.974243877761396</v>
      </c>
      <c r="U100" s="42">
        <v>37.871999750299928</v>
      </c>
      <c r="V100" s="42">
        <v>25.08167276386386</v>
      </c>
      <c r="W100" s="42">
        <v>21.47307342635359</v>
      </c>
      <c r="X100" s="42">
        <v>15.592340263458839</v>
      </c>
      <c r="Y100" s="42">
        <v>2.0626744088178222</v>
      </c>
      <c r="Z100" s="42">
        <v>5.2378834946583384</v>
      </c>
      <c r="AA100" s="123">
        <v>40324</v>
      </c>
      <c r="AB100" s="42">
        <v>73.922789539227935</v>
      </c>
      <c r="AC100" s="43">
        <v>17.850952523276597</v>
      </c>
      <c r="AD100" s="43">
        <v>73.473542906307443</v>
      </c>
      <c r="AE100" s="124">
        <v>11.6</v>
      </c>
    </row>
    <row r="101" spans="1:31" s="91" customFormat="1" ht="21" x14ac:dyDescent="0.35">
      <c r="A101" s="91" t="s">
        <v>300</v>
      </c>
      <c r="I101" s="127"/>
      <c r="K101" s="88"/>
      <c r="L101" s="88"/>
      <c r="AE101" s="128"/>
    </row>
    <row r="102" spans="1:31" x14ac:dyDescent="0.25">
      <c r="AA102" s="130"/>
      <c r="AB102" s="24"/>
      <c r="AC102" s="130"/>
      <c r="AD102" s="130"/>
    </row>
    <row r="103" spans="1:31" x14ac:dyDescent="0.25">
      <c r="AA103" s="130"/>
      <c r="AB103" s="130"/>
      <c r="AC103" s="130"/>
      <c r="AD103" s="130"/>
    </row>
    <row r="104" spans="1:31" x14ac:dyDescent="0.25">
      <c r="AA104" s="130"/>
      <c r="AB104" s="130"/>
      <c r="AC104" s="130"/>
      <c r="AD104" s="130"/>
    </row>
    <row r="105" spans="1:31" x14ac:dyDescent="0.25">
      <c r="AA105" s="130"/>
      <c r="AB105" s="132"/>
      <c r="AC105" s="133"/>
      <c r="AD105" s="130"/>
    </row>
    <row r="106" spans="1:31" x14ac:dyDescent="0.25">
      <c r="AA106" s="130"/>
      <c r="AB106" s="132"/>
      <c r="AC106" s="134"/>
      <c r="AD106" s="130"/>
    </row>
    <row r="107" spans="1:31" x14ac:dyDescent="0.25">
      <c r="AA107" s="130"/>
      <c r="AB107" s="135"/>
      <c r="AC107" s="134"/>
      <c r="AD107" s="130"/>
    </row>
    <row r="108" spans="1:31" x14ac:dyDescent="0.25">
      <c r="AA108" s="130"/>
      <c r="AB108" s="130"/>
      <c r="AC108" s="130"/>
      <c r="AD108" s="130"/>
    </row>
  </sheetData>
  <mergeCells count="7">
    <mergeCell ref="B1:C1"/>
    <mergeCell ref="I1:I2"/>
    <mergeCell ref="Q1:Q2"/>
    <mergeCell ref="Y1:Y2"/>
    <mergeCell ref="Z1:Z2"/>
    <mergeCell ref="AA1:AE1"/>
    <mergeCell ref="S2:X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93A92-367F-4372-B4E1-D269BC207F30}">
  <dimension ref="A1:X37"/>
  <sheetViews>
    <sheetView workbookViewId="0">
      <selection activeCell="C34" sqref="C34"/>
    </sheetView>
  </sheetViews>
  <sheetFormatPr baseColWidth="10" defaultColWidth="9.140625" defaultRowHeight="15" x14ac:dyDescent="0.25"/>
  <cols>
    <col min="1" max="1" width="17.42578125" customWidth="1"/>
    <col min="2" max="2" width="16.5703125" customWidth="1"/>
    <col min="3" max="3" width="27.28515625" style="145" customWidth="1"/>
    <col min="4" max="4" width="12.5703125" customWidth="1"/>
    <col min="5" max="5" width="15.140625" customWidth="1"/>
    <col min="6" max="6" width="15.7109375" customWidth="1"/>
    <col min="7" max="7" width="11" style="144" customWidth="1"/>
    <col min="8" max="8" width="15.42578125" style="145" customWidth="1"/>
    <col min="9" max="9" width="13" customWidth="1"/>
    <col min="10" max="10" width="27.7109375" customWidth="1"/>
    <col min="11" max="11" width="19.5703125" customWidth="1"/>
  </cols>
  <sheetData>
    <row r="1" spans="1:13" ht="56.25" customHeight="1" x14ac:dyDescent="0.25">
      <c r="A1" s="155" t="s">
        <v>0</v>
      </c>
      <c r="B1" s="155" t="s">
        <v>301</v>
      </c>
      <c r="C1" s="155" t="s">
        <v>302</v>
      </c>
      <c r="D1" s="155" t="s">
        <v>303</v>
      </c>
      <c r="E1" s="155" t="s">
        <v>304</v>
      </c>
      <c r="F1" s="155" t="s">
        <v>305</v>
      </c>
      <c r="G1" s="155" t="s">
        <v>306</v>
      </c>
      <c r="H1" s="155" t="s">
        <v>307</v>
      </c>
      <c r="I1" s="155" t="s">
        <v>11</v>
      </c>
      <c r="J1" s="155" t="s">
        <v>308</v>
      </c>
      <c r="K1" s="155" t="s">
        <v>10</v>
      </c>
    </row>
    <row r="2" spans="1:13" x14ac:dyDescent="0.25">
      <c r="A2" s="160" t="s">
        <v>309</v>
      </c>
      <c r="B2" s="160" t="s">
        <v>310</v>
      </c>
      <c r="C2" s="161"/>
      <c r="D2" s="160"/>
      <c r="E2" s="162">
        <v>75</v>
      </c>
      <c r="F2" s="162"/>
      <c r="G2" s="162"/>
      <c r="H2" s="163" t="s">
        <v>311</v>
      </c>
      <c r="I2" s="163" t="s">
        <v>312</v>
      </c>
      <c r="J2" s="163" t="s">
        <v>313</v>
      </c>
      <c r="K2" s="163" t="s">
        <v>314</v>
      </c>
      <c r="L2" s="136"/>
      <c r="M2" s="136"/>
    </row>
    <row r="3" spans="1:13" ht="25.5" x14ac:dyDescent="0.25">
      <c r="A3" s="146" t="s">
        <v>309</v>
      </c>
      <c r="B3" s="147" t="s">
        <v>315</v>
      </c>
      <c r="C3" s="147"/>
      <c r="D3" s="147"/>
      <c r="E3" s="148">
        <v>98</v>
      </c>
      <c r="F3" s="148"/>
      <c r="G3" s="148"/>
      <c r="H3" s="149"/>
      <c r="I3" s="149"/>
      <c r="J3" s="149"/>
      <c r="K3" s="149"/>
      <c r="L3" s="136"/>
      <c r="M3" s="136"/>
    </row>
    <row r="4" spans="1:13" ht="25.5" x14ac:dyDescent="0.25">
      <c r="A4" s="146"/>
      <c r="B4" s="146"/>
      <c r="C4" s="147" t="s">
        <v>316</v>
      </c>
      <c r="D4" s="147"/>
      <c r="E4" s="148">
        <v>34</v>
      </c>
      <c r="F4" s="148"/>
      <c r="G4" s="148">
        <v>0</v>
      </c>
      <c r="H4" s="149"/>
      <c r="I4" s="149"/>
      <c r="J4" s="149" t="s">
        <v>317</v>
      </c>
      <c r="K4" s="149"/>
      <c r="L4" s="136"/>
      <c r="M4" s="136"/>
    </row>
    <row r="5" spans="1:13" ht="38.25" x14ac:dyDescent="0.25">
      <c r="A5" s="156"/>
      <c r="B5" s="156"/>
      <c r="C5" s="157" t="s">
        <v>318</v>
      </c>
      <c r="D5" s="157"/>
      <c r="E5" s="158">
        <v>39</v>
      </c>
      <c r="F5" s="158"/>
      <c r="G5" s="158" t="s">
        <v>319</v>
      </c>
      <c r="H5" s="164"/>
      <c r="I5" s="164"/>
      <c r="J5" s="164"/>
      <c r="K5" s="164"/>
      <c r="L5" s="136"/>
      <c r="M5" s="136"/>
    </row>
    <row r="6" spans="1:13" s="130" customFormat="1" ht="38.25" x14ac:dyDescent="0.25">
      <c r="A6" s="165"/>
      <c r="B6" s="165"/>
      <c r="C6" s="166" t="s">
        <v>320</v>
      </c>
      <c r="D6" s="166" t="s">
        <v>321</v>
      </c>
      <c r="E6" s="167" t="s">
        <v>322</v>
      </c>
      <c r="F6" s="167"/>
      <c r="G6" s="167" t="s">
        <v>323</v>
      </c>
      <c r="H6" s="168" t="s">
        <v>324</v>
      </c>
      <c r="I6" s="163" t="s">
        <v>312</v>
      </c>
      <c r="J6" s="169" t="s">
        <v>325</v>
      </c>
      <c r="K6" s="168" t="s">
        <v>326</v>
      </c>
      <c r="L6" s="136"/>
      <c r="M6" s="136"/>
    </row>
    <row r="7" spans="1:13" s="130" customFormat="1" ht="38.25" x14ac:dyDescent="0.25">
      <c r="A7" s="159"/>
      <c r="B7" s="159"/>
      <c r="C7" s="170" t="s">
        <v>327</v>
      </c>
      <c r="D7" s="170" t="s">
        <v>328</v>
      </c>
      <c r="E7" s="171">
        <v>11</v>
      </c>
      <c r="F7" s="171"/>
      <c r="G7" s="171">
        <v>0</v>
      </c>
      <c r="H7" s="172"/>
      <c r="I7" s="164"/>
      <c r="J7" s="173" t="s">
        <v>329</v>
      </c>
      <c r="K7" s="172"/>
      <c r="L7" s="136"/>
      <c r="M7" s="136"/>
    </row>
    <row r="8" spans="1:13" x14ac:dyDescent="0.25">
      <c r="A8" s="160"/>
      <c r="B8" s="160"/>
      <c r="C8" s="174" t="s">
        <v>330</v>
      </c>
      <c r="D8" s="161"/>
      <c r="E8" s="162" t="s">
        <v>331</v>
      </c>
      <c r="F8" s="162">
        <v>4.8</v>
      </c>
      <c r="G8" s="162" t="s">
        <v>332</v>
      </c>
      <c r="H8" s="168" t="s">
        <v>324</v>
      </c>
      <c r="I8" s="163" t="s">
        <v>333</v>
      </c>
      <c r="J8" s="163" t="s">
        <v>334</v>
      </c>
      <c r="K8" s="163" t="s">
        <v>335</v>
      </c>
      <c r="L8" s="136"/>
      <c r="M8" s="136"/>
    </row>
    <row r="9" spans="1:13" ht="52.5" customHeight="1" x14ac:dyDescent="0.25">
      <c r="A9" s="156"/>
      <c r="B9" s="156"/>
      <c r="C9" s="175"/>
      <c r="D9" s="157"/>
      <c r="E9" s="158" t="s">
        <v>336</v>
      </c>
      <c r="F9" s="158">
        <v>6.4</v>
      </c>
      <c r="G9" s="158">
        <v>0</v>
      </c>
      <c r="H9" s="172"/>
      <c r="I9" s="164"/>
      <c r="J9" s="164"/>
      <c r="K9" s="164"/>
      <c r="L9" s="136"/>
      <c r="M9" s="136"/>
    </row>
    <row r="10" spans="1:13" ht="38.25" x14ac:dyDescent="0.25">
      <c r="A10" s="176"/>
      <c r="B10" s="176"/>
      <c r="C10" s="177" t="s">
        <v>337</v>
      </c>
      <c r="D10" s="178" t="s">
        <v>338</v>
      </c>
      <c r="E10" s="179" t="s">
        <v>339</v>
      </c>
      <c r="F10" s="179" t="s">
        <v>340</v>
      </c>
      <c r="G10" s="179" t="s">
        <v>341</v>
      </c>
      <c r="H10" s="178" t="s">
        <v>324</v>
      </c>
      <c r="I10" s="178" t="s">
        <v>342</v>
      </c>
      <c r="J10" s="178" t="s">
        <v>343</v>
      </c>
      <c r="K10" s="178" t="s">
        <v>344</v>
      </c>
      <c r="L10" s="136"/>
      <c r="M10" s="136"/>
    </row>
    <row r="11" spans="1:13" x14ac:dyDescent="0.25">
      <c r="A11" s="160" t="s">
        <v>345</v>
      </c>
      <c r="B11" s="160" t="s">
        <v>346</v>
      </c>
      <c r="C11" s="161"/>
      <c r="D11" s="161"/>
      <c r="E11" s="162"/>
      <c r="F11" s="162">
        <v>270</v>
      </c>
      <c r="G11" s="162"/>
      <c r="H11" s="163" t="s">
        <v>347</v>
      </c>
      <c r="I11" s="163" t="s">
        <v>348</v>
      </c>
      <c r="J11" s="163" t="s">
        <v>349</v>
      </c>
      <c r="K11" s="163" t="s">
        <v>350</v>
      </c>
      <c r="L11" s="136"/>
      <c r="M11" s="136"/>
    </row>
    <row r="12" spans="1:13" ht="25.5" x14ac:dyDescent="0.25">
      <c r="A12" s="146"/>
      <c r="B12" s="146"/>
      <c r="C12" s="147" t="s">
        <v>351</v>
      </c>
      <c r="D12" s="147"/>
      <c r="E12" s="148"/>
      <c r="F12" s="148" t="s">
        <v>352</v>
      </c>
      <c r="G12" s="148">
        <v>100</v>
      </c>
      <c r="H12" s="149"/>
      <c r="I12" s="149"/>
      <c r="J12" s="149"/>
      <c r="K12" s="149"/>
      <c r="L12" s="136"/>
      <c r="M12" s="136"/>
    </row>
    <row r="13" spans="1:13" ht="25.5" x14ac:dyDescent="0.25">
      <c r="A13" s="146"/>
      <c r="B13" s="146"/>
      <c r="C13" s="147" t="s">
        <v>353</v>
      </c>
      <c r="D13" s="147"/>
      <c r="E13" s="148"/>
      <c r="F13" s="148" t="s">
        <v>354</v>
      </c>
      <c r="G13" s="148">
        <v>100</v>
      </c>
      <c r="H13" s="149"/>
      <c r="I13" s="149"/>
      <c r="J13" s="149"/>
      <c r="K13" s="149"/>
      <c r="L13" s="136"/>
      <c r="M13" s="136"/>
    </row>
    <row r="14" spans="1:13" ht="25.5" x14ac:dyDescent="0.25">
      <c r="A14" s="156"/>
      <c r="B14" s="156"/>
      <c r="C14" s="157" t="s">
        <v>355</v>
      </c>
      <c r="D14" s="157"/>
      <c r="E14" s="158"/>
      <c r="F14" s="158" t="s">
        <v>356</v>
      </c>
      <c r="G14" s="158">
        <v>280</v>
      </c>
      <c r="H14" s="164"/>
      <c r="I14" s="164"/>
      <c r="J14" s="164"/>
      <c r="K14" s="164"/>
      <c r="L14" s="136"/>
      <c r="M14" s="136"/>
    </row>
    <row r="15" spans="1:13" x14ac:dyDescent="0.25">
      <c r="A15" s="160" t="s">
        <v>357</v>
      </c>
      <c r="B15" s="160"/>
      <c r="C15" s="161" t="s">
        <v>358</v>
      </c>
      <c r="D15" s="161"/>
      <c r="E15" s="162" t="s">
        <v>359</v>
      </c>
      <c r="F15" s="162"/>
      <c r="G15" s="174" t="s">
        <v>360</v>
      </c>
      <c r="H15" s="180" t="s">
        <v>361</v>
      </c>
      <c r="I15" s="163" t="s">
        <v>362</v>
      </c>
      <c r="J15" s="163" t="s">
        <v>363</v>
      </c>
      <c r="K15" s="168" t="s">
        <v>364</v>
      </c>
      <c r="L15" s="136"/>
      <c r="M15" s="136"/>
    </row>
    <row r="16" spans="1:13" x14ac:dyDescent="0.25">
      <c r="A16" s="146" t="s">
        <v>365</v>
      </c>
      <c r="B16" s="146" t="s">
        <v>357</v>
      </c>
      <c r="C16" s="147" t="s">
        <v>366</v>
      </c>
      <c r="D16" s="147"/>
      <c r="E16" s="148" t="s">
        <v>367</v>
      </c>
      <c r="F16" s="148"/>
      <c r="G16" s="153"/>
      <c r="H16" s="154"/>
      <c r="I16" s="149"/>
      <c r="J16" s="149"/>
      <c r="K16" s="152"/>
      <c r="L16" s="136"/>
      <c r="M16" s="136"/>
    </row>
    <row r="17" spans="1:24" x14ac:dyDescent="0.25">
      <c r="A17" s="156" t="s">
        <v>365</v>
      </c>
      <c r="B17" s="156" t="s">
        <v>368</v>
      </c>
      <c r="C17" s="157" t="s">
        <v>369</v>
      </c>
      <c r="D17" s="157"/>
      <c r="E17" s="158" t="s">
        <v>370</v>
      </c>
      <c r="F17" s="158"/>
      <c r="G17" s="175"/>
      <c r="H17" s="181"/>
      <c r="I17" s="164"/>
      <c r="J17" s="164"/>
      <c r="K17" s="172"/>
      <c r="L17" s="136"/>
      <c r="M17" s="136"/>
    </row>
    <row r="18" spans="1:24" ht="38.25" x14ac:dyDescent="0.25">
      <c r="A18" s="176"/>
      <c r="B18" s="176"/>
      <c r="C18" s="178" t="s">
        <v>371</v>
      </c>
      <c r="D18" s="178"/>
      <c r="E18" s="179" t="s">
        <v>372</v>
      </c>
      <c r="F18" s="179"/>
      <c r="G18" s="179" t="s">
        <v>373</v>
      </c>
      <c r="H18" s="178" t="s">
        <v>374</v>
      </c>
      <c r="I18" s="178" t="s">
        <v>375</v>
      </c>
      <c r="J18" s="178" t="s">
        <v>376</v>
      </c>
      <c r="K18" s="178" t="s">
        <v>377</v>
      </c>
      <c r="L18" s="136"/>
      <c r="M18" s="136"/>
    </row>
    <row r="19" spans="1:24" ht="25.5" x14ac:dyDescent="0.25">
      <c r="A19" s="182"/>
      <c r="B19" s="182"/>
      <c r="C19" s="177" t="s">
        <v>378</v>
      </c>
      <c r="D19" s="177"/>
      <c r="E19" s="183">
        <v>29.3</v>
      </c>
      <c r="F19" s="183"/>
      <c r="G19" s="183">
        <v>0</v>
      </c>
      <c r="H19" s="177" t="s">
        <v>379</v>
      </c>
      <c r="I19" s="177" t="s">
        <v>380</v>
      </c>
      <c r="J19" s="177" t="s">
        <v>381</v>
      </c>
      <c r="K19" s="178" t="s">
        <v>382</v>
      </c>
      <c r="L19" s="137"/>
      <c r="M19" s="137"/>
      <c r="N19" s="137"/>
    </row>
    <row r="20" spans="1:24" ht="25.5" x14ac:dyDescent="0.25">
      <c r="A20" s="165" t="s">
        <v>383</v>
      </c>
      <c r="B20" s="165" t="s">
        <v>365</v>
      </c>
      <c r="C20" s="166" t="s">
        <v>384</v>
      </c>
      <c r="D20" s="166"/>
      <c r="E20" s="167"/>
      <c r="F20" s="167" t="s">
        <v>385</v>
      </c>
      <c r="G20" s="167">
        <v>100</v>
      </c>
      <c r="H20" s="168" t="s">
        <v>386</v>
      </c>
      <c r="I20" s="168" t="s">
        <v>387</v>
      </c>
      <c r="J20" s="168" t="s">
        <v>388</v>
      </c>
      <c r="K20" s="163" t="s">
        <v>389</v>
      </c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</row>
    <row r="21" spans="1:24" ht="25.5" x14ac:dyDescent="0.25">
      <c r="A21" s="136" t="s">
        <v>383</v>
      </c>
      <c r="B21" s="136" t="s">
        <v>365</v>
      </c>
      <c r="C21" s="150" t="s">
        <v>384</v>
      </c>
      <c r="D21" s="150"/>
      <c r="E21" s="151"/>
      <c r="F21" s="151" t="s">
        <v>390</v>
      </c>
      <c r="G21" s="151">
        <v>200</v>
      </c>
      <c r="H21" s="152"/>
      <c r="I21" s="152"/>
      <c r="J21" s="152"/>
      <c r="K21" s="149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</row>
    <row r="22" spans="1:24" ht="25.5" x14ac:dyDescent="0.25">
      <c r="A22" s="136" t="s">
        <v>383</v>
      </c>
      <c r="B22" s="136" t="s">
        <v>391</v>
      </c>
      <c r="C22" s="150" t="s">
        <v>392</v>
      </c>
      <c r="D22" s="150"/>
      <c r="E22" s="151"/>
      <c r="F22" s="151" t="s">
        <v>393</v>
      </c>
      <c r="G22" s="151">
        <v>0</v>
      </c>
      <c r="H22" s="152"/>
      <c r="I22" s="152"/>
      <c r="J22" s="152"/>
      <c r="K22" s="149"/>
      <c r="L22" s="137"/>
      <c r="M22" s="137"/>
      <c r="N22" s="137"/>
      <c r="O22" s="137"/>
      <c r="P22" s="137"/>
      <c r="Q22" s="137"/>
      <c r="R22" s="137"/>
      <c r="S22" s="137"/>
      <c r="T22" s="137"/>
      <c r="U22" s="137"/>
      <c r="V22" s="137"/>
      <c r="W22" s="137"/>
      <c r="X22" s="137"/>
    </row>
    <row r="23" spans="1:24" ht="25.5" x14ac:dyDescent="0.25">
      <c r="A23" s="136" t="s">
        <v>383</v>
      </c>
      <c r="B23" s="136" t="s">
        <v>365</v>
      </c>
      <c r="C23" s="150" t="s">
        <v>394</v>
      </c>
      <c r="D23" s="150"/>
      <c r="E23" s="151"/>
      <c r="F23" s="151" t="s">
        <v>395</v>
      </c>
      <c r="G23" s="151">
        <v>0</v>
      </c>
      <c r="H23" s="152"/>
      <c r="I23" s="152"/>
      <c r="J23" s="152"/>
      <c r="K23" s="149"/>
      <c r="L23" s="137"/>
      <c r="M23" s="137"/>
      <c r="N23" s="137"/>
    </row>
    <row r="24" spans="1:24" ht="25.5" x14ac:dyDescent="0.25">
      <c r="A24" s="136" t="s">
        <v>383</v>
      </c>
      <c r="B24" s="136" t="s">
        <v>365</v>
      </c>
      <c r="C24" s="150" t="s">
        <v>384</v>
      </c>
      <c r="D24" s="150"/>
      <c r="E24" s="151"/>
      <c r="F24" s="151" t="s">
        <v>396</v>
      </c>
      <c r="G24" s="151">
        <v>0</v>
      </c>
      <c r="H24" s="152"/>
      <c r="I24" s="152"/>
      <c r="J24" s="152"/>
      <c r="K24" s="149"/>
      <c r="L24" s="137"/>
      <c r="M24" s="137"/>
      <c r="N24" s="137"/>
    </row>
    <row r="25" spans="1:24" ht="25.5" x14ac:dyDescent="0.25">
      <c r="A25" s="159" t="s">
        <v>383</v>
      </c>
      <c r="B25" s="159" t="s">
        <v>397</v>
      </c>
      <c r="C25" s="170" t="s">
        <v>398</v>
      </c>
      <c r="D25" s="170"/>
      <c r="E25" s="171"/>
      <c r="F25" s="171" t="s">
        <v>399</v>
      </c>
      <c r="G25" s="171">
        <v>0</v>
      </c>
      <c r="H25" s="172"/>
      <c r="I25" s="172"/>
      <c r="J25" s="172"/>
      <c r="K25" s="164"/>
      <c r="L25" s="137"/>
      <c r="M25" s="137"/>
      <c r="N25" s="137"/>
      <c r="O25" s="138"/>
    </row>
    <row r="26" spans="1:24" x14ac:dyDescent="0.25">
      <c r="A26" s="165" t="s">
        <v>400</v>
      </c>
      <c r="B26" s="165" t="s">
        <v>401</v>
      </c>
      <c r="C26" s="166"/>
      <c r="D26" s="166"/>
      <c r="E26" s="167" t="s">
        <v>402</v>
      </c>
      <c r="F26" s="167"/>
      <c r="G26" s="167" t="s">
        <v>403</v>
      </c>
      <c r="H26" s="168" t="s">
        <v>404</v>
      </c>
      <c r="I26" s="168" t="s">
        <v>405</v>
      </c>
      <c r="J26" s="168" t="s">
        <v>406</v>
      </c>
      <c r="K26" s="163" t="s">
        <v>407</v>
      </c>
      <c r="L26" s="137"/>
      <c r="M26" s="137"/>
      <c r="N26" s="137"/>
    </row>
    <row r="27" spans="1:24" x14ac:dyDescent="0.25">
      <c r="A27" s="136" t="s">
        <v>408</v>
      </c>
      <c r="B27" s="136" t="s">
        <v>408</v>
      </c>
      <c r="C27" s="150"/>
      <c r="D27" s="150"/>
      <c r="E27" s="151" t="s">
        <v>409</v>
      </c>
      <c r="F27" s="151"/>
      <c r="G27" s="151" t="s">
        <v>403</v>
      </c>
      <c r="H27" s="152"/>
      <c r="I27" s="152"/>
      <c r="J27" s="152"/>
      <c r="K27" s="149"/>
      <c r="L27" s="137"/>
      <c r="M27" s="137"/>
    </row>
    <row r="28" spans="1:24" x14ac:dyDescent="0.25">
      <c r="A28" s="136" t="s">
        <v>401</v>
      </c>
      <c r="B28" s="136" t="s">
        <v>408</v>
      </c>
      <c r="C28" s="150"/>
      <c r="D28" s="150"/>
      <c r="E28" s="151" t="s">
        <v>410</v>
      </c>
      <c r="F28" s="151"/>
      <c r="G28" s="151" t="s">
        <v>403</v>
      </c>
      <c r="H28" s="152"/>
      <c r="I28" s="152"/>
      <c r="J28" s="152"/>
      <c r="K28" s="149"/>
      <c r="L28" s="137"/>
      <c r="M28" s="137"/>
    </row>
    <row r="29" spans="1:24" x14ac:dyDescent="0.25">
      <c r="A29" s="136" t="s">
        <v>411</v>
      </c>
      <c r="B29" s="136" t="s">
        <v>412</v>
      </c>
      <c r="C29" s="150"/>
      <c r="D29" s="150"/>
      <c r="E29" s="151" t="s">
        <v>413</v>
      </c>
      <c r="F29" s="151"/>
      <c r="G29" s="151" t="s">
        <v>403</v>
      </c>
      <c r="H29" s="152"/>
      <c r="I29" s="152"/>
      <c r="J29" s="152"/>
      <c r="K29" s="149"/>
      <c r="L29" s="137"/>
      <c r="M29" s="137"/>
    </row>
    <row r="30" spans="1:24" x14ac:dyDescent="0.25">
      <c r="A30" s="159" t="s">
        <v>414</v>
      </c>
      <c r="B30" s="159" t="s">
        <v>411</v>
      </c>
      <c r="C30" s="170"/>
      <c r="D30" s="170"/>
      <c r="E30" s="171" t="s">
        <v>415</v>
      </c>
      <c r="F30" s="171"/>
      <c r="G30" s="171" t="s">
        <v>403</v>
      </c>
      <c r="H30" s="172"/>
      <c r="I30" s="172"/>
      <c r="J30" s="172"/>
      <c r="K30" s="164"/>
      <c r="L30" s="137"/>
      <c r="M30" s="137"/>
    </row>
    <row r="31" spans="1:24" x14ac:dyDescent="0.25">
      <c r="A31" s="139"/>
      <c r="B31" s="139"/>
      <c r="C31" s="140"/>
      <c r="D31" s="139"/>
      <c r="E31" s="139"/>
      <c r="F31" s="130"/>
      <c r="G31" s="141"/>
      <c r="H31" s="142"/>
      <c r="I31" s="139"/>
      <c r="J31" s="139"/>
    </row>
    <row r="32" spans="1:24" x14ac:dyDescent="0.25">
      <c r="A32" s="139"/>
      <c r="B32" s="139"/>
      <c r="C32" s="140"/>
      <c r="D32" s="139"/>
      <c r="E32" s="139"/>
      <c r="F32" s="130"/>
      <c r="G32" s="141"/>
      <c r="H32" s="142"/>
      <c r="I32" s="139"/>
      <c r="J32" s="139"/>
    </row>
    <row r="33" spans="1:10" x14ac:dyDescent="0.25">
      <c r="A33" s="139"/>
      <c r="B33" s="139"/>
      <c r="C33" s="140"/>
      <c r="D33" s="139"/>
      <c r="E33" s="139"/>
      <c r="F33" s="130"/>
      <c r="G33" s="141"/>
      <c r="H33" s="142"/>
      <c r="I33" s="139"/>
      <c r="J33" s="139"/>
    </row>
    <row r="34" spans="1:10" x14ac:dyDescent="0.25">
      <c r="A34" s="139"/>
      <c r="B34" s="139"/>
      <c r="C34" s="140"/>
      <c r="D34" s="139"/>
      <c r="E34" s="139"/>
      <c r="F34" s="130"/>
      <c r="G34" s="141"/>
      <c r="H34" s="142"/>
      <c r="I34" s="139"/>
      <c r="J34" s="139"/>
    </row>
    <row r="35" spans="1:10" x14ac:dyDescent="0.25">
      <c r="A35" s="139"/>
      <c r="B35" s="139"/>
      <c r="C35" s="140"/>
      <c r="D35" s="139"/>
      <c r="E35" s="139"/>
      <c r="F35" s="130"/>
      <c r="G35" s="141"/>
      <c r="H35" s="142"/>
      <c r="I35" s="139"/>
      <c r="J35" s="139"/>
    </row>
    <row r="36" spans="1:10" x14ac:dyDescent="0.25">
      <c r="A36" s="139"/>
      <c r="B36" s="139"/>
      <c r="C36" s="140"/>
      <c r="D36" s="139"/>
      <c r="E36" s="139"/>
      <c r="F36" s="130"/>
      <c r="G36" s="141"/>
      <c r="H36" s="142"/>
      <c r="I36" s="139"/>
      <c r="J36" s="139"/>
    </row>
    <row r="37" spans="1:10" x14ac:dyDescent="0.25">
      <c r="A37" s="137"/>
      <c r="B37" s="137"/>
      <c r="C37" s="143"/>
      <c r="D37" s="137"/>
      <c r="E37" s="137"/>
      <c r="I37" s="137"/>
      <c r="J37" s="137"/>
    </row>
  </sheetData>
  <mergeCells count="30">
    <mergeCell ref="H26:H30"/>
    <mergeCell ref="I26:I30"/>
    <mergeCell ref="J26:J30"/>
    <mergeCell ref="K26:K30"/>
    <mergeCell ref="G15:G17"/>
    <mergeCell ref="H15:H17"/>
    <mergeCell ref="I15:I17"/>
    <mergeCell ref="J15:J17"/>
    <mergeCell ref="K15:K17"/>
    <mergeCell ref="H20:H25"/>
    <mergeCell ref="I20:I25"/>
    <mergeCell ref="J20:J25"/>
    <mergeCell ref="K20:K25"/>
    <mergeCell ref="C8:C9"/>
    <mergeCell ref="H8:H9"/>
    <mergeCell ref="I8:I9"/>
    <mergeCell ref="J8:J9"/>
    <mergeCell ref="K8:K9"/>
    <mergeCell ref="H11:H14"/>
    <mergeCell ref="I11:I14"/>
    <mergeCell ref="J11:J14"/>
    <mergeCell ref="K11:K14"/>
    <mergeCell ref="H2:H5"/>
    <mergeCell ref="I2:I5"/>
    <mergeCell ref="J2:J3"/>
    <mergeCell ref="K2:K5"/>
    <mergeCell ref="J4:J5"/>
    <mergeCell ref="H6:H7"/>
    <mergeCell ref="I6:I7"/>
    <mergeCell ref="K6:K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S1_SMN</vt:lpstr>
      <vt:lpstr>S2-N2O</vt:lpstr>
      <vt:lpstr>S3-Leaching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Jarosław Stalenga</dc:creator>
  <cp:lastModifiedBy>Sissel</cp:lastModifiedBy>
  <cp:revision/>
  <dcterms:created xsi:type="dcterms:W3CDTF">2017-11-23T11:37:20Z</dcterms:created>
  <dcterms:modified xsi:type="dcterms:W3CDTF">2018-10-21T18:45:34Z</dcterms:modified>
</cp:coreProperties>
</file>